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4120" windowHeight="11730" tabRatio="905"/>
  </bookViews>
  <sheets>
    <sheet name="Cover" sheetId="1" r:id="rId1"/>
    <sheet name="Glossary" sheetId="2" r:id="rId2"/>
    <sheet name="Campaign Summary" sheetId="3" r:id="rId3"/>
    <sheet name="AD_Daily" sheetId="4" r:id="rId4"/>
    <sheet name="F_AD" sheetId="5" r:id="rId5"/>
    <sheet name="S1" sheetId="6" r:id="rId6"/>
    <sheet name="S2" sheetId="7" r:id="rId7"/>
    <sheet name="S3" sheetId="8" r:id="rId8"/>
    <sheet name="AD_Geo" sheetId="9" r:id="rId9"/>
    <sheet name="Сценарий 1" sheetId="10" r:id="rId10"/>
    <sheet name="Сценарий 2" sheetId="11" r:id="rId11"/>
    <sheet name="Сценарий 3" sheetId="12" r:id="rId12"/>
    <sheet name="Сценарий 4" sheetId="13" r:id="rId13"/>
    <sheet name="Сценарий 5" sheetId="14" r:id="rId14"/>
    <sheet name="Сценарий 6" sheetId="15" r:id="rId15"/>
    <sheet name="Сценарий 10" sheetId="16" r:id="rId16"/>
    <sheet name="Сценарий 11" sheetId="17" r:id="rId17"/>
    <sheet name="Сценарий 12" sheetId="18" r:id="rId18"/>
    <sheet name="Сценарий 15" sheetId="19" r:id="rId19"/>
    <sheet name="Сценарий 16" sheetId="20" r:id="rId20"/>
    <sheet name="Сценарий 17" sheetId="21" r:id="rId21"/>
    <sheet name="Сценарий 18" sheetId="22" r:id="rId22"/>
    <sheet name="Сценарий 19" sheetId="23" r:id="rId23"/>
    <sheet name="Сценарий 20" sheetId="24" r:id="rId24"/>
    <sheet name="Сценарий 21" sheetId="25" r:id="rId25"/>
    <sheet name="Сценарий 22" sheetId="26" r:id="rId26"/>
    <sheet name="Сценарий 23" sheetId="27" r:id="rId27"/>
    <sheet name="Сценарий 24" sheetId="28" r:id="rId28"/>
    <sheet name="Сценарий 25" sheetId="29" r:id="rId29"/>
    <sheet name="Сценарий 26" sheetId="30" r:id="rId30"/>
    <sheet name="Сценарий 27" sheetId="31" r:id="rId31"/>
    <sheet name="Сценарий 28" sheetId="32" r:id="rId32"/>
  </sheets>
  <calcPr calcId="145621"/>
</workbook>
</file>

<file path=xl/calcChain.xml><?xml version="1.0" encoding="utf-8"?>
<calcChain xmlns="http://schemas.openxmlformats.org/spreadsheetml/2006/main">
  <c r="O33" i="6" l="1"/>
  <c r="N33" i="6"/>
  <c r="M33" i="6"/>
  <c r="K33" i="6"/>
  <c r="J33" i="6"/>
  <c r="I33" i="6"/>
  <c r="H33" i="6"/>
  <c r="C33" i="6"/>
  <c r="L32" i="6" s="1"/>
  <c r="K32" i="6"/>
  <c r="J32" i="6"/>
  <c r="I32" i="6"/>
  <c r="H32" i="6"/>
  <c r="L31" i="6"/>
  <c r="K31" i="6"/>
  <c r="J31" i="6"/>
  <c r="I31" i="6"/>
  <c r="H31" i="6"/>
  <c r="L30" i="6"/>
  <c r="K30" i="6"/>
  <c r="J30" i="6"/>
  <c r="I30" i="6"/>
  <c r="H30" i="6"/>
  <c r="L29" i="6"/>
  <c r="K29" i="6"/>
  <c r="J29" i="6"/>
  <c r="I29" i="6"/>
  <c r="H29" i="6"/>
  <c r="L28" i="6"/>
  <c r="K28" i="6"/>
  <c r="J28" i="6"/>
  <c r="I28" i="6"/>
  <c r="H28" i="6"/>
  <c r="L27" i="6"/>
  <c r="K27" i="6"/>
  <c r="J27" i="6"/>
  <c r="I27" i="6"/>
  <c r="H27" i="6"/>
  <c r="L26" i="6"/>
  <c r="K26" i="6"/>
  <c r="J26" i="6"/>
  <c r="I26" i="6"/>
  <c r="H26" i="6"/>
  <c r="L25" i="6"/>
  <c r="K25" i="6"/>
  <c r="J25" i="6"/>
  <c r="I25" i="6"/>
  <c r="H25" i="6"/>
  <c r="L24" i="6"/>
  <c r="K24" i="6"/>
  <c r="J24" i="6"/>
  <c r="I24" i="6"/>
  <c r="H24" i="6"/>
  <c r="L23" i="6"/>
  <c r="K23" i="6"/>
  <c r="J23" i="6"/>
  <c r="I23" i="6"/>
  <c r="H23" i="6"/>
  <c r="L22" i="6"/>
  <c r="K22" i="6"/>
  <c r="J22" i="6"/>
  <c r="I22" i="6"/>
  <c r="H22" i="6"/>
  <c r="L21" i="6"/>
  <c r="K21" i="6"/>
  <c r="J21" i="6"/>
  <c r="I21" i="6"/>
  <c r="H21" i="6"/>
  <c r="L20" i="6"/>
  <c r="K20" i="6"/>
  <c r="J20" i="6"/>
  <c r="I20" i="6"/>
  <c r="H20" i="6"/>
  <c r="L19" i="6"/>
  <c r="K19" i="6"/>
  <c r="J19" i="6"/>
  <c r="I19" i="6"/>
  <c r="H19" i="6"/>
  <c r="L18" i="6"/>
  <c r="K18" i="6"/>
  <c r="J18" i="6"/>
  <c r="I18" i="6"/>
  <c r="H18" i="6"/>
  <c r="L17" i="6"/>
  <c r="K17" i="6"/>
  <c r="J17" i="6"/>
  <c r="I17" i="6"/>
  <c r="H17" i="6"/>
  <c r="L16" i="6"/>
  <c r="K16" i="6"/>
  <c r="J16" i="6"/>
  <c r="I16" i="6"/>
  <c r="H16" i="6"/>
  <c r="L15" i="6"/>
  <c r="K15" i="6"/>
  <c r="J15" i="6"/>
  <c r="I15" i="6"/>
  <c r="H15" i="6"/>
  <c r="L14" i="6"/>
  <c r="K14" i="6"/>
  <c r="J14" i="6"/>
  <c r="I14" i="6"/>
  <c r="H14" i="6"/>
  <c r="L13" i="6"/>
  <c r="K13" i="6"/>
  <c r="J13" i="6"/>
  <c r="I13" i="6"/>
  <c r="H13" i="6"/>
  <c r="L12" i="6"/>
  <c r="K12" i="6"/>
  <c r="J12" i="6"/>
  <c r="I12" i="6"/>
  <c r="H12" i="6"/>
  <c r="L11" i="6"/>
  <c r="K11" i="6"/>
  <c r="J11" i="6"/>
  <c r="I11" i="6"/>
  <c r="H11" i="6"/>
  <c r="L10" i="6"/>
  <c r="K10" i="6"/>
  <c r="J10" i="6"/>
  <c r="I10" i="6"/>
  <c r="H10" i="6"/>
  <c r="L9" i="6"/>
  <c r="K9" i="6"/>
  <c r="J9" i="6"/>
  <c r="I9" i="6"/>
  <c r="H9" i="6"/>
  <c r="L8" i="6"/>
  <c r="K8" i="6"/>
  <c r="J8" i="6"/>
  <c r="I8" i="6"/>
  <c r="H8" i="6"/>
  <c r="L7" i="6"/>
  <c r="K7" i="6"/>
  <c r="J7" i="6"/>
  <c r="I7" i="6"/>
  <c r="H7" i="6"/>
  <c r="L6" i="6"/>
  <c r="K6" i="6"/>
  <c r="J6" i="6"/>
  <c r="I6" i="6"/>
  <c r="H6" i="6"/>
  <c r="L5" i="6"/>
  <c r="K5" i="6"/>
  <c r="J5" i="6"/>
  <c r="I5" i="6"/>
  <c r="H5" i="6"/>
  <c r="B12" i="3"/>
  <c r="B15" i="3" s="1"/>
  <c r="L33" i="6" l="1"/>
  <c r="B13" i="3"/>
  <c r="B14" i="3"/>
</calcChain>
</file>

<file path=xl/sharedStrings.xml><?xml version="1.0" encoding="utf-8"?>
<sst xmlns="http://schemas.openxmlformats.org/spreadsheetml/2006/main" count="957" uniqueCount="369">
  <si>
    <t>Отчет за период c :</t>
  </si>
  <si>
    <t>по :</t>
  </si>
  <si>
    <t>31-03-2025</t>
  </si>
  <si>
    <t>дата отчета :</t>
  </si>
  <si>
    <t>Основные термины и определения</t>
  </si>
  <si>
    <t>Листы</t>
  </si>
  <si>
    <t xml:space="preserve">	Campaign summary</t>
  </si>
  <si>
    <t xml:space="preserve">	Суммарные данные по кампании кратко</t>
  </si>
  <si>
    <t xml:space="preserve">	AD daily</t>
  </si>
  <si>
    <t xml:space="preserve">	Данные кампании по дням</t>
  </si>
  <si>
    <t xml:space="preserve">	F_AD</t>
  </si>
  <si>
    <t xml:space="preserve">	Частотное распределение в кампании</t>
  </si>
  <si>
    <t xml:space="preserve">	S1</t>
  </si>
  <si>
    <t xml:space="preserve">	Стоимостные показатели кампании</t>
  </si>
  <si>
    <t xml:space="preserve">	S2</t>
  </si>
  <si>
    <t xml:space="preserve">	Медийные показатели кампании</t>
  </si>
  <si>
    <t xml:space="preserve">	S3</t>
  </si>
  <si>
    <t xml:space="preserve">	Пересечение площадок</t>
  </si>
  <si>
    <t>Основные определения</t>
  </si>
  <si>
    <t xml:space="preserve">	Площадка</t>
  </si>
  <si>
    <t xml:space="preserve">	место размещения рекламных материалов</t>
  </si>
  <si>
    <t xml:space="preserve">	Клик</t>
  </si>
  <si>
    <t xml:space="preserve">	нажатие на рекламный носитель</t>
  </si>
  <si>
    <t xml:space="preserve">	Cookie (кука)</t>
  </si>
  <si>
    <t xml:space="preserve">	специальная метка, которой система управления рекламой отмечает браузер, запрашивающий рекламный носитель. Cookie используются для идентификации пользователей. В данном случае используется идентификатор AdriverID.</t>
  </si>
  <si>
    <t xml:space="preserve">	Охват (reach)</t>
  </si>
  <si>
    <t xml:space="preserve">	число уникальных пользователей, видевших рекламный носитель. Уникальность пользователя определяется с помощью AdriverID.</t>
  </si>
  <si>
    <t xml:space="preserve">	Уникальный показ</t>
  </si>
  <si>
    <t xml:space="preserve">	показ рекламного носителя уникальному пользователю.</t>
  </si>
  <si>
    <t xml:space="preserve">	Частота контакта (frequency), средняя частота контакта</t>
  </si>
  <si>
    <t xml:space="preserve">	количество показов рекламного носителя одному уникальному пользователю.</t>
  </si>
  <si>
    <t xml:space="preserve">	Частотное распределение (frequency distribution)</t>
  </si>
  <si>
    <t xml:space="preserve">	число уникальных пользователей, видевших рекламный носитель с определенной частотой.</t>
  </si>
  <si>
    <t xml:space="preserve">	Эксклюзивная аудитория</t>
  </si>
  <si>
    <t xml:space="preserve">	число уникальных пользователей, видевших рекламный носитель(и) только на данной рекламной площадке и нигде более.</t>
  </si>
  <si>
    <t>Расчет кликов и CTR по цепочкам</t>
  </si>
  <si>
    <t xml:space="preserve">	Цепочка событий</t>
  </si>
  <si>
    <t xml:space="preserve">	Последовательность событий пользователя во времени, например EEECEECCEC, здесь и далее C - клик, E - показ.</t>
  </si>
  <si>
    <t xml:space="preserve">	Реальная частота</t>
  </si>
  <si>
    <t xml:space="preserve">	Частота на которой НА САМОМ деле был осуществлен клик, в примере выше частота у пользователя 6, однако 1 клик был на частоте 3, 2 клика на частоте 5 и только последний на частоте 6.</t>
  </si>
  <si>
    <t xml:space="preserve">	Нулевая частота</t>
  </si>
  <si>
    <t xml:space="preserve">	Клик был первым в цепочке (кликовая ссылка).</t>
  </si>
  <si>
    <t xml:space="preserve">	Клики по цепочкам</t>
  </si>
  <si>
    <t xml:space="preserve">	Распределение кликов на частотах показа по реальной частоте на которой был клик.</t>
  </si>
  <si>
    <t xml:space="preserve">	CTR по цепочкам</t>
  </si>
  <si>
    <t xml:space="preserve">	CTR по цепочкам считается как отношение кликов на частоте, пересчитанное по цепочкам, к показам, которые могли привести к этим кликам, для частоты 1 это показы всех пользователей (все показы могли привести к клику на 1 частоте), для частоты 2 - только показы с частотой 2 и выше и так далее.</t>
  </si>
  <si>
    <t>Сводный отчет по рекламной кампании</t>
  </si>
  <si>
    <t>Тип устройства</t>
  </si>
  <si>
    <t>Показы</t>
  </si>
  <si>
    <t>Показы с AdriverID</t>
  </si>
  <si>
    <t>Уникальные показы</t>
  </si>
  <si>
    <t>Частота</t>
  </si>
  <si>
    <t>Клики</t>
  </si>
  <si>
    <t>Клики с AdriverID</t>
  </si>
  <si>
    <t>Уникальные клики</t>
  </si>
  <si>
    <t>CTR</t>
  </si>
  <si>
    <t>CTRu</t>
  </si>
  <si>
    <t>mobile</t>
  </si>
  <si>
    <t>smart-tv</t>
  </si>
  <si>
    <t>desktop</t>
  </si>
  <si>
    <t>other</t>
  </si>
  <si>
    <t>Всего</t>
  </si>
  <si>
    <t>Стоимостные характеристики</t>
  </si>
  <si>
    <t>Бюджет</t>
  </si>
  <si>
    <t>Стоимость 1000 показов, CPM</t>
  </si>
  <si>
    <t>Стоимость охвата 1000 человек, CPR</t>
  </si>
  <si>
    <t>Стоимость клика, CPC</t>
  </si>
  <si>
    <t>Показатели рекламной кампании по дням</t>
  </si>
  <si>
    <t>Дата</t>
  </si>
  <si>
    <t>Показы нарастающим итогом</t>
  </si>
  <si>
    <t>Показы c AdriverID нарастающим итогом</t>
  </si>
  <si>
    <t>Накопление охвата</t>
  </si>
  <si>
    <t>Накопление частоты</t>
  </si>
  <si>
    <t>21-03-2025</t>
  </si>
  <si>
    <t>22-03-2025</t>
  </si>
  <si>
    <t>23-03-2025</t>
  </si>
  <si>
    <t>24-03-2025</t>
  </si>
  <si>
    <t>25-03-2025</t>
  </si>
  <si>
    <t>26-03-2025</t>
  </si>
  <si>
    <t>28-03-2025</t>
  </si>
  <si>
    <t>29-03-2025</t>
  </si>
  <si>
    <t>30-03-2025</t>
  </si>
  <si>
    <t>Частотное распределение рекламной кампании</t>
  </si>
  <si>
    <t>Показы на частоте</t>
  </si>
  <si>
    <t>Уники</t>
  </si>
  <si>
    <t>Клики пользователей на частоте</t>
  </si>
  <si>
    <t>Реальных кликов на частоте</t>
  </si>
  <si>
    <t>Клики+</t>
  </si>
  <si>
    <t>CTR на частоте</t>
  </si>
  <si>
    <t>клики на частоте, доля</t>
  </si>
  <si>
    <t>клики на частоте, доля+</t>
  </si>
  <si>
    <t>доля показы+</t>
  </si>
  <si>
    <t>Кликов с неопределенной частотой:</t>
  </si>
  <si>
    <t>* максимальная частота=9016, частота 31 в таблице означает "31 и выше"</t>
  </si>
  <si>
    <t>Распределение кликов по частотам показа</t>
  </si>
  <si>
    <t>Частота показа</t>
  </si>
  <si>
    <t>Частота показа на которой произошел клик</t>
  </si>
  <si>
    <t>Сводный отчет по позициям рекламной кампании: стоимостные показатели</t>
  </si>
  <si>
    <t>Id</t>
  </si>
  <si>
    <t>Площадка</t>
  </si>
  <si>
    <t>Показов</t>
  </si>
  <si>
    <t>Охват</t>
  </si>
  <si>
    <t>Эксклюзивная аудитория</t>
  </si>
  <si>
    <t>Кликов</t>
  </si>
  <si>
    <t>Стоимость</t>
  </si>
  <si>
    <t>Доля</t>
  </si>
  <si>
    <t>Тысячи показов</t>
  </si>
  <si>
    <t>Охвата 1000 чел.</t>
  </si>
  <si>
    <t>Эксклюзивного охвата 1000 чел.</t>
  </si>
  <si>
    <t>Клика</t>
  </si>
  <si>
    <t>Бюджета</t>
  </si>
  <si>
    <t>Эксклюзивной аудитории</t>
  </si>
  <si>
    <t>Сводный отчет по позициям рекламной кампании: медийные показатели</t>
  </si>
  <si>
    <t>Пересечение аудитории</t>
  </si>
  <si>
    <t>Средняя частота</t>
  </si>
  <si>
    <t>Пересечение аудиторий по позициям рекламной кампании</t>
  </si>
  <si>
    <t>id</t>
  </si>
  <si>
    <t>Статистика по геозонам</t>
  </si>
  <si>
    <t>Регион</t>
  </si>
  <si>
    <t>Москва и Московская область</t>
  </si>
  <si>
    <t>Межрегиональные сети России</t>
  </si>
  <si>
    <t>Санкт-Петербург и Ленинградская область</t>
  </si>
  <si>
    <t>Краснодарский край (Краснодар)</t>
  </si>
  <si>
    <t>Самарская область (Самара)</t>
  </si>
  <si>
    <t>Свердловская область (Екатеринбург)</t>
  </si>
  <si>
    <t>Республика Башкортостан (Уфа)</t>
  </si>
  <si>
    <t>Ростовская область (Ростов-на-Дону)</t>
  </si>
  <si>
    <t>Севастополь и Республика Крым (Симферополь)</t>
  </si>
  <si>
    <t>Челябинская область (Челябинск)</t>
  </si>
  <si>
    <t>Республика Татарстан (Казань)</t>
  </si>
  <si>
    <t>Новосибирская область (Новосибирск)</t>
  </si>
  <si>
    <t>Красноярский край (Красноярск)</t>
  </si>
  <si>
    <t>Неопределенный регион</t>
  </si>
  <si>
    <t>Республика Дагестан (Махачкала)</t>
  </si>
  <si>
    <t>Кемеровская область (Кемерово)</t>
  </si>
  <si>
    <t>Нижегородская область (Нижний Новгород)</t>
  </si>
  <si>
    <t>Алтайский край (Барнаул)</t>
  </si>
  <si>
    <t>Ставропольский край (Ставрополь) без К.М.В.</t>
  </si>
  <si>
    <t>Пермский край (Пермь)</t>
  </si>
  <si>
    <t>Иркутская область (Иркутск)</t>
  </si>
  <si>
    <t>Воронежская область (Воронеж)</t>
  </si>
  <si>
    <t>Тюменская область (Тюмень)</t>
  </si>
  <si>
    <t>Омская область (Омск)</t>
  </si>
  <si>
    <t>Белгородская область (Белгород)</t>
  </si>
  <si>
    <t>Оренбургская область (Оренбург)</t>
  </si>
  <si>
    <t>Донецкая Народная республика ДНР (Донецк)</t>
  </si>
  <si>
    <t>Калининградская область (Калининград)</t>
  </si>
  <si>
    <t>Владимирская область (Владимир)</t>
  </si>
  <si>
    <t>Пензенская область (Пенза)</t>
  </si>
  <si>
    <t>Вологодская область (Вологда)</t>
  </si>
  <si>
    <t>Курская область (Курск)</t>
  </si>
  <si>
    <t>Брянская область (Брянск)</t>
  </si>
  <si>
    <t>Ханты-Мансийский автономный округ - Югра (Ханты-Мансийск)</t>
  </si>
  <si>
    <t>Тверская область (Тверь)</t>
  </si>
  <si>
    <t>Удмуртская Республика (Ижевск)</t>
  </si>
  <si>
    <t>Ярославская область (Ярославль)</t>
  </si>
  <si>
    <t>Саратовская область (Саратов)</t>
  </si>
  <si>
    <t>Липецкая область (Липецк)</t>
  </si>
  <si>
    <t>Волгоградская область (Волгоград)</t>
  </si>
  <si>
    <t>Чеченская Республика (Грозный)</t>
  </si>
  <si>
    <t>Тульская область (Тула)</t>
  </si>
  <si>
    <t>Кабардино-Балкарская Республика (Нальчик)</t>
  </si>
  <si>
    <t>Архангельская область (Архангельск)</t>
  </si>
  <si>
    <t>Тамбовская область (Тамбов)</t>
  </si>
  <si>
    <t>Смоленская область (Смоленск)</t>
  </si>
  <si>
    <t>Томская область (Томск)</t>
  </si>
  <si>
    <t>Астраханская область (Астрахань)</t>
  </si>
  <si>
    <t>Калужская область (Калуга)</t>
  </si>
  <si>
    <t>Ульяновская область (Ульяновск)</t>
  </si>
  <si>
    <t>Республика Северная Осетия - Алания (Владикавказ)</t>
  </si>
  <si>
    <t>Республика Карелия (Петрозаводск)</t>
  </si>
  <si>
    <t>Кировская область (Киров)</t>
  </si>
  <si>
    <t>Луганская Народная республика ЛНР (Луганск)</t>
  </si>
  <si>
    <t>Рязанская область (Рязань)</t>
  </si>
  <si>
    <t>Мурманская область (Мурманск)</t>
  </si>
  <si>
    <t>Республика Марий Эл (Йошкар-Ола)</t>
  </si>
  <si>
    <t>Курганская область (Курган)</t>
  </si>
  <si>
    <t>Республика Коми (Сыктывкар)</t>
  </si>
  <si>
    <t>Ивановская область (Иваново)</t>
  </si>
  <si>
    <t>Псковская область (Псков)</t>
  </si>
  <si>
    <t>Орловская область (Орел)</t>
  </si>
  <si>
    <t>Чувашская Республика - Чувашия (Чебоксары)</t>
  </si>
  <si>
    <t>Новгородская область (Великий Новгород)</t>
  </si>
  <si>
    <t>Республика Бурятия (Улан-Уде)</t>
  </si>
  <si>
    <t>Костромская область (Кострома)</t>
  </si>
  <si>
    <t>Республика Хакасия (Абакан)</t>
  </si>
  <si>
    <t>Нидерланды</t>
  </si>
  <si>
    <t>Хабаровский край (Хабаровск)</t>
  </si>
  <si>
    <t>Читинская область (Чита)</t>
  </si>
  <si>
    <t>Республика Мордовия (Саранск)</t>
  </si>
  <si>
    <t>Запорожская область (Запорожье)</t>
  </si>
  <si>
    <t>Ямало-Ненецкий автономный округ (Салехард)</t>
  </si>
  <si>
    <t>Чехия</t>
  </si>
  <si>
    <t>Амурская область (Благовещенск)</t>
  </si>
  <si>
    <t>Межрегиональные сети США</t>
  </si>
  <si>
    <t>Франция</t>
  </si>
  <si>
    <t>Республика Саха - Якутия (Якутск)</t>
  </si>
  <si>
    <t>Межрегиональные сети Германии</t>
  </si>
  <si>
    <t>Кавказские Минеральные Воды</t>
  </si>
  <si>
    <t>Республика Алтай (Горно-Алтайск)</t>
  </si>
  <si>
    <t>Республика Адыгея (Майкоп)</t>
  </si>
  <si>
    <t>Приморский край (Владивосток)</t>
  </si>
  <si>
    <t>Карачаево-Черкесская Республика (Черкесск)</t>
  </si>
  <si>
    <t>Республика Ингушетия (Магас)</t>
  </si>
  <si>
    <t>Великобритания</t>
  </si>
  <si>
    <t>Финляндия</t>
  </si>
  <si>
    <t>Республика Калмыкия (Элиста)</t>
  </si>
  <si>
    <t>Херсонская область (Херсон)</t>
  </si>
  <si>
    <t>Камчатская область (Петропавловск-Камчатский)</t>
  </si>
  <si>
    <t>Дания</t>
  </si>
  <si>
    <t>Латвия</t>
  </si>
  <si>
    <t>Польша</t>
  </si>
  <si>
    <t>Сахалинская область (Южно-Сахалинск)</t>
  </si>
  <si>
    <t>Республика Тыва (Кызыл)</t>
  </si>
  <si>
    <t>Норвегия</t>
  </si>
  <si>
    <t>Магаданская область (Магадан)</t>
  </si>
  <si>
    <t>Швеция</t>
  </si>
  <si>
    <t>Литва</t>
  </si>
  <si>
    <t>Байконур (Байконур)</t>
  </si>
  <si>
    <t>Эстония</t>
  </si>
  <si>
    <t>Абхазия</t>
  </si>
  <si>
    <t>Израиль</t>
  </si>
  <si>
    <t>Австрия</t>
  </si>
  <si>
    <t>Ненецкий автономный округ (Нарьян-Мар)</t>
  </si>
  <si>
    <t>Испания</t>
  </si>
  <si>
    <t>Италия</t>
  </si>
  <si>
    <t>Межрегиональные сети Канады</t>
  </si>
  <si>
    <t>Швейцария</t>
  </si>
  <si>
    <t>Еврейская автономная область (Биробиджан)</t>
  </si>
  <si>
    <t>Болгария</t>
  </si>
  <si>
    <t>Остальные страны Европы</t>
  </si>
  <si>
    <t>Германия, Гессен</t>
  </si>
  <si>
    <t>Молдавия</t>
  </si>
  <si>
    <t>Минская область (Минск)</t>
  </si>
  <si>
    <t>Сербия</t>
  </si>
  <si>
    <t>Грузия</t>
  </si>
  <si>
    <t>Остальные Азиатские страны</t>
  </si>
  <si>
    <t>Турция</t>
  </si>
  <si>
    <t>Румыния</t>
  </si>
  <si>
    <t>Межрегиональные сети Украины</t>
  </si>
  <si>
    <t>Чукотский автономный округ (Анадырь)</t>
  </si>
  <si>
    <t>Армения</t>
  </si>
  <si>
    <t>Венгрия</t>
  </si>
  <si>
    <t>США, Пенсильвания (PA)</t>
  </si>
  <si>
    <t>США, Джорджия (GA)</t>
  </si>
  <si>
    <t>США, Техас (TX)</t>
  </si>
  <si>
    <t>Бельгия</t>
  </si>
  <si>
    <t>Словакия</t>
  </si>
  <si>
    <t>Азербайджан</t>
  </si>
  <si>
    <t>Объединенные Арабские Эмираты</t>
  </si>
  <si>
    <t>Алматы (Алматы)</t>
  </si>
  <si>
    <t>США, Калифорния (CA)</t>
  </si>
  <si>
    <t>Таджикистан</t>
  </si>
  <si>
    <t>США, Иллинойс (IL)</t>
  </si>
  <si>
    <t>Африка</t>
  </si>
  <si>
    <t>Узбекистан</t>
  </si>
  <si>
    <t>США, Нью-Йорк (NY)</t>
  </si>
  <si>
    <t>Витебская область (Витебск)</t>
  </si>
  <si>
    <t>Греция</t>
  </si>
  <si>
    <t>Португалия</t>
  </si>
  <si>
    <t>Индия</t>
  </si>
  <si>
    <t>Австралия и Океания</t>
  </si>
  <si>
    <t>Южная и Латинская Америка</t>
  </si>
  <si>
    <t>Япония</t>
  </si>
  <si>
    <t>Германия, Бавария</t>
  </si>
  <si>
    <t>США, Юта (UT)</t>
  </si>
  <si>
    <t>США, Вирджиния (VA)</t>
  </si>
  <si>
    <t>Алматинская область (Талдыкорган)</t>
  </si>
  <si>
    <t>Тайланд</t>
  </si>
  <si>
    <t>США, Колорадо (CO)</t>
  </si>
  <si>
    <t>Германия, Нижняя Саксония</t>
  </si>
  <si>
    <t>Словения</t>
  </si>
  <si>
    <t>США, Флорида (FL)</t>
  </si>
  <si>
    <t>Ирландия</t>
  </si>
  <si>
    <t>США, Невада (NV)</t>
  </si>
  <si>
    <t>США, Нью-Джерси (NJ)</t>
  </si>
  <si>
    <t>Киргизия</t>
  </si>
  <si>
    <t>США, Мэриленд</t>
  </si>
  <si>
    <t>Канада, Онтарио (ON)</t>
  </si>
  <si>
    <t>Китай</t>
  </si>
  <si>
    <t>Кипр</t>
  </si>
  <si>
    <t>США, Миннесота (MN)</t>
  </si>
  <si>
    <t>Германия, Баден-Вюртемберг</t>
  </si>
  <si>
    <t>Астана (Астана)</t>
  </si>
  <si>
    <t>Харьковская область (Харьков)</t>
  </si>
  <si>
    <t>Брестская область (Брест)</t>
  </si>
  <si>
    <t>Германия, Северный Рейн-Вестфалия</t>
  </si>
  <si>
    <t>Германия, Берлин</t>
  </si>
  <si>
    <t>Мангистауская область (Актау)</t>
  </si>
  <si>
    <t>Германия, Саар</t>
  </si>
  <si>
    <t>США, Орегон (OR)</t>
  </si>
  <si>
    <t>Карагандинская область (Караганда)</t>
  </si>
  <si>
    <t>Канада, Квебек (QC)</t>
  </si>
  <si>
    <t>Гомельская область (Гомель)</t>
  </si>
  <si>
    <t>США, Северная Каролина (NC)</t>
  </si>
  <si>
    <t>США, Миссури (MO)</t>
  </si>
  <si>
    <t>Канада, Альберта (AB)</t>
  </si>
  <si>
    <t>Германия, Рейнланд-Пфальц</t>
  </si>
  <si>
    <t>Межрегиональные сети Республики Беларусь</t>
  </si>
  <si>
    <t>США, Вашингтон (WA)</t>
  </si>
  <si>
    <t>Статистика по странам</t>
  </si>
  <si>
    <t>Страны</t>
  </si>
  <si>
    <t>Россия</t>
  </si>
  <si>
    <t>США</t>
  </si>
  <si>
    <t>Германия</t>
  </si>
  <si>
    <t>Казахстан</t>
  </si>
  <si>
    <t>Канада</t>
  </si>
  <si>
    <t>Беларусь</t>
  </si>
  <si>
    <t>Украина</t>
  </si>
  <si>
    <t>* максимальная частота=512, частота 31 в таблице означает "31 и выше"</t>
  </si>
  <si>
    <t>* максимальная частота=178, частота 31 в таблице означает "31 и выше"</t>
  </si>
  <si>
    <t>* максимальная частота=173, частота 31 в таблице означает "31 и выше"</t>
  </si>
  <si>
    <t>* максимальная частота=6333, частота 31 в таблице означает "31 и выше"</t>
  </si>
  <si>
    <t>* максимальная частота=1132, частота 31 в таблице означает "31 и выше"</t>
  </si>
  <si>
    <t>* максимальная частота=1551, частота 31 в таблице означает "31 и выше"</t>
  </si>
  <si>
    <t>Название рекламной кампании</t>
  </si>
  <si>
    <t>Название сценария 1</t>
  </si>
  <si>
    <t>Название сценария 2</t>
  </si>
  <si>
    <t>Название сценария 3</t>
  </si>
  <si>
    <t>Название сценария 4</t>
  </si>
  <si>
    <t>Название сценария 5</t>
  </si>
  <si>
    <t>Название сценария 6</t>
  </si>
  <si>
    <t>Название сценария 7</t>
  </si>
  <si>
    <t>Название сценария 8</t>
  </si>
  <si>
    <t>Название сценария 9</t>
  </si>
  <si>
    <t>Название сценария 10</t>
  </si>
  <si>
    <t>Название сценария 11</t>
  </si>
  <si>
    <t>Название сценария 12</t>
  </si>
  <si>
    <t>Название сценария 13</t>
  </si>
  <si>
    <t>Название сценария 14</t>
  </si>
  <si>
    <t>Название сценария 15</t>
  </si>
  <si>
    <t>Название сценария 16</t>
  </si>
  <si>
    <t>Название сценария 17</t>
  </si>
  <si>
    <t>Название сценария 18</t>
  </si>
  <si>
    <t>Название сценария 19</t>
  </si>
  <si>
    <t>Название сценария 20</t>
  </si>
  <si>
    <t>Название сценария 21</t>
  </si>
  <si>
    <t>Название сценария 22</t>
  </si>
  <si>
    <t>Название сценария 23</t>
  </si>
  <si>
    <t>Название сценария 24</t>
  </si>
  <si>
    <t>Название сценария 25</t>
  </si>
  <si>
    <t>Название сценария 26</t>
  </si>
  <si>
    <t>Название сценария 27</t>
  </si>
  <si>
    <t>Название сценария 28</t>
  </si>
  <si>
    <t>Частотное распределение платформы : 4384381</t>
  </si>
  <si>
    <t>Частотное распределение платформы : 4384382</t>
  </si>
  <si>
    <t>Частотное распределение платформы : 4384383</t>
  </si>
  <si>
    <t>Частотное распределение платформы : 4384384</t>
  </si>
  <si>
    <t>Частотное распределение платформы : 4384385</t>
  </si>
  <si>
    <t>Частотное распределение платформы : 4384386</t>
  </si>
  <si>
    <t>Частотное распределение платформы : 4384390</t>
  </si>
  <si>
    <t>Частотное распределение платформы : 4384391</t>
  </si>
  <si>
    <t>Частотное распределение платформы : 4384392</t>
  </si>
  <si>
    <t>Частотное распределение платформы : 4384395</t>
  </si>
  <si>
    <t>Частотное распределение платформы : 4384396</t>
  </si>
  <si>
    <t>Частотное распределение платформы : 4384397</t>
  </si>
  <si>
    <t>Частотное распределение платформы : 4384398</t>
  </si>
  <si>
    <t>Частотное распределение платформы : 4384399</t>
  </si>
  <si>
    <t>Частотное распределение платформы : 4384400</t>
  </si>
  <si>
    <t>Частотное распределение платформы : 4384401</t>
  </si>
  <si>
    <t>Частотное распределение платформы : 4384402</t>
  </si>
  <si>
    <t>Частотное распределение платформы : 4384403</t>
  </si>
  <si>
    <t>Частотное распределение платформы : 4384404</t>
  </si>
  <si>
    <t>Частотное распределение платформы : 4384405</t>
  </si>
  <si>
    <t>Частотное распределение платформы : 4384406</t>
  </si>
  <si>
    <t>Частотное распределение платформы : 4384407</t>
  </si>
  <si>
    <t>Частотное распределение платформы : 4384408</t>
  </si>
  <si>
    <t>Отчет по медиапоказателям рекламной кампании</t>
  </si>
  <si>
    <t>дд.мм.гггг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</si>
</sst>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##\ ###\ ###"/>
    <numFmt numFmtId="165" formatCode="#,##0.00\ [$₽-419]"/>
  </numFmts>
  <fonts count="11" x14ac:knownFonts="1">
    <font>
      <sz val="11"/>
      <color theme="1"/>
      <name val="Calibri"/>
      <family val="2"/>
      <scheme val="minor"/>
    </font>
    <font>
      <sz val="22"/>
      <color indexed="30"/>
      <name val="Calibri"/>
    </font>
    <font>
      <sz val="16"/>
      <name val="Calibri"/>
    </font>
    <font>
      <b/>
      <sz val="12"/>
      <color rgb="FFFFFFFF"/>
      <name val="Calibri"/>
    </font>
    <font>
      <b/>
      <sz val="11"/>
      <name val="Calibri"/>
    </font>
    <font>
      <sz val="11"/>
      <name val="Calibri"/>
    </font>
    <font>
      <b/>
      <sz val="11"/>
      <color rgb="FF000000"/>
      <name val="Calibri"/>
    </font>
    <font>
      <b/>
      <sz val="11"/>
      <name val="Calibri"/>
    </font>
    <font>
      <i/>
      <sz val="11"/>
      <name val="Calibri"/>
    </font>
    <font>
      <sz val="11"/>
      <color rgb="FFFFFFFF"/>
      <name val="Calibri"/>
    </font>
    <font>
      <sz val="16"/>
      <name val="Calibri"/>
      <family val="2"/>
      <charset val="204"/>
    </font>
  </fonts>
  <fills count="163">
    <fill>
      <patternFill patternType="none"/>
    </fill>
    <fill>
      <patternFill patternType="gray125"/>
    </fill>
    <fill>
      <patternFill patternType="solid">
        <fgColor indexed="30"/>
      </patternFill>
    </fill>
    <fill>
      <patternFill patternType="solid">
        <fgColor rgb="FFECECEC"/>
      </patternFill>
    </fill>
    <fill>
      <patternFill patternType="solid">
        <fgColor indexed="40"/>
      </patternFill>
    </fill>
    <fill>
      <patternFill patternType="solid">
        <fgColor rgb="FFE1EBF7"/>
      </patternFill>
    </fill>
    <fill>
      <patternFill patternType="solid">
        <fgColor rgb="FFF2FCFF"/>
      </patternFill>
    </fill>
    <fill>
      <patternFill patternType="solid">
        <fgColor rgb="FF0CCEFF"/>
      </patternFill>
    </fill>
    <fill>
      <patternFill patternType="solid">
        <fgColor rgb="FFF7FDFF"/>
      </patternFill>
    </fill>
    <fill>
      <patternFill patternType="solid">
        <fgColor rgb="FF8AE7FF"/>
      </patternFill>
    </fill>
    <fill>
      <patternFill patternType="solid">
        <fgColor rgb="FF7CE4FF"/>
      </patternFill>
    </fill>
    <fill>
      <patternFill patternType="solid">
        <fgColor rgb="FFFBFEFF"/>
      </patternFill>
    </fill>
    <fill>
      <patternFill patternType="solid">
        <fgColor rgb="FFA2ECFF"/>
      </patternFill>
    </fill>
    <fill>
      <patternFill patternType="solid">
        <fgColor rgb="FFB8F0FF"/>
      </patternFill>
    </fill>
    <fill>
      <patternFill patternType="solid">
        <fgColor rgb="FFA7EDFF"/>
      </patternFill>
    </fill>
    <fill>
      <patternFill patternType="solid">
        <fgColor rgb="FFAEEEFF"/>
      </patternFill>
    </fill>
    <fill>
      <patternFill patternType="solid">
        <fgColor rgb="FFC8F4FF"/>
      </patternFill>
    </fill>
    <fill>
      <patternFill patternType="solid">
        <fgColor rgb="FFCBF4FF"/>
      </patternFill>
    </fill>
    <fill>
      <patternFill patternType="solid">
        <fgColor rgb="FFBDF1FF"/>
      </patternFill>
    </fill>
    <fill>
      <patternFill patternType="solid">
        <fgColor rgb="FFFCFEFF"/>
      </patternFill>
    </fill>
    <fill>
      <patternFill patternType="solid">
        <fgColor rgb="FFB4F0FF"/>
      </patternFill>
    </fill>
    <fill>
      <patternFill patternType="solid">
        <fgColor rgb="FFCFF5FF"/>
      </patternFill>
    </fill>
    <fill>
      <patternFill patternType="solid">
        <fgColor rgb="FFD2F6FF"/>
      </patternFill>
    </fill>
    <fill>
      <patternFill patternType="solid">
        <fgColor rgb="FFD3F6FF"/>
      </patternFill>
    </fill>
    <fill>
      <patternFill patternType="solid">
        <fgColor rgb="FFD8F7FF"/>
      </patternFill>
    </fill>
    <fill>
      <patternFill patternType="solid">
        <fgColor rgb="FFDDF8FF"/>
      </patternFill>
    </fill>
    <fill>
      <patternFill patternType="solid">
        <fgColor rgb="FFE1F9FF"/>
      </patternFill>
    </fill>
    <fill>
      <patternFill patternType="solid">
        <fgColor rgb="FFD6F6FF"/>
      </patternFill>
    </fill>
    <fill>
      <patternFill patternType="solid">
        <fgColor rgb="FFFDFEFF"/>
      </patternFill>
    </fill>
    <fill>
      <patternFill patternType="solid">
        <fgColor rgb="FFDEF8FF"/>
      </patternFill>
    </fill>
    <fill>
      <patternFill patternType="solid">
        <fgColor rgb="FFD9F7FF"/>
      </patternFill>
    </fill>
    <fill>
      <patternFill patternType="solid">
        <fgColor rgb="FFE5F9FF"/>
      </patternFill>
    </fill>
    <fill>
      <patternFill patternType="solid">
        <fgColor rgb="FFE3F9FF"/>
      </patternFill>
    </fill>
    <fill>
      <patternFill patternType="solid">
        <fgColor rgb="FFE2F9FF"/>
      </patternFill>
    </fill>
    <fill>
      <patternFill patternType="solid">
        <fgColor rgb="FFCDF5FF"/>
      </patternFill>
    </fill>
    <fill>
      <patternFill patternType="solid">
        <fgColor rgb="FFE7FAFF"/>
      </patternFill>
    </fill>
    <fill>
      <patternFill patternType="solid">
        <fgColor rgb="FFEEFBFF"/>
      </patternFill>
    </fill>
    <fill>
      <patternFill patternType="solid">
        <fgColor rgb="FFCCF4FF"/>
      </patternFill>
    </fill>
    <fill>
      <patternFill patternType="solid">
        <fgColor rgb="FFDFF8FF"/>
      </patternFill>
    </fill>
    <fill>
      <patternFill patternType="solid">
        <fgColor rgb="FFE8FAFF"/>
      </patternFill>
    </fill>
    <fill>
      <patternFill patternType="solid">
        <fgColor rgb="FFECFBFF"/>
      </patternFill>
    </fill>
    <fill>
      <patternFill patternType="solid">
        <fgColor rgb="FFE9FAFF"/>
      </patternFill>
    </fill>
    <fill>
      <patternFill patternType="solid">
        <fgColor rgb="FFEBFBFF"/>
      </patternFill>
    </fill>
    <fill>
      <patternFill patternType="solid">
        <fgColor rgb="FFFEFEFF"/>
      </patternFill>
    </fill>
    <fill>
      <patternFill patternType="solid">
        <fgColor rgb="FFDAF7FF"/>
      </patternFill>
    </fill>
    <fill>
      <patternFill patternType="solid">
        <fgColor rgb="FFE4F9FF"/>
      </patternFill>
    </fill>
    <fill>
      <patternFill patternType="solid">
        <fgColor rgb="FFE6FAFF"/>
      </patternFill>
    </fill>
    <fill>
      <patternFill patternType="solid">
        <fgColor rgb="FFEDFBFF"/>
      </patternFill>
    </fill>
    <fill>
      <patternFill patternType="solid">
        <fgColor rgb="FFF0FCFF"/>
      </patternFill>
    </fill>
    <fill>
      <patternFill patternType="solid">
        <fgColor rgb="FFEAFAFF"/>
      </patternFill>
    </fill>
    <fill>
      <patternFill patternType="solid">
        <fgColor rgb="FFDCF8FF"/>
      </patternFill>
    </fill>
    <fill>
      <patternFill patternType="solid">
        <fgColor rgb="FFF6FDFF"/>
      </patternFill>
    </fill>
    <fill>
      <patternFill patternType="solid">
        <fgColor rgb="FFF1FCFF"/>
      </patternFill>
    </fill>
    <fill>
      <patternFill patternType="solid">
        <fgColor rgb="FFF4FCFF"/>
      </patternFill>
    </fill>
    <fill>
      <patternFill patternType="solid">
        <fgColor rgb="FFD7F7FF"/>
      </patternFill>
    </fill>
    <fill>
      <patternFill patternType="solid">
        <fgColor rgb="FFEFFBFF"/>
      </patternFill>
    </fill>
    <fill>
      <patternFill patternType="solid">
        <fgColor rgb="FFF3FCFF"/>
      </patternFill>
    </fill>
    <fill>
      <patternFill patternType="solid">
        <fgColor rgb="FFF8FDFF"/>
      </patternFill>
    </fill>
    <fill>
      <patternFill patternType="solid">
        <fgColor rgb="FFF9FDFF"/>
      </patternFill>
    </fill>
    <fill>
      <patternFill patternType="solid">
        <fgColor rgb="FFF5FDFF"/>
      </patternFill>
    </fill>
    <fill>
      <patternFill patternType="solid">
        <fgColor rgb="FFFAFEFF"/>
      </patternFill>
    </fill>
    <fill>
      <patternFill patternType="solid">
        <fgColor rgb="FFDBF7FF"/>
      </patternFill>
    </fill>
    <fill>
      <patternFill patternType="solid">
        <fgColor rgb="FFE0F8FF"/>
      </patternFill>
    </fill>
    <fill>
      <patternFill patternType="solid">
        <fgColor rgb="FF83E6FF"/>
      </patternFill>
    </fill>
    <fill>
      <patternFill patternType="solid">
        <fgColor rgb="FFFFFFFF"/>
      </patternFill>
    </fill>
    <fill>
      <patternFill patternType="solid">
        <fgColor rgb="FFB5F0FF"/>
      </patternFill>
    </fill>
    <fill>
      <patternFill patternType="solid">
        <fgColor rgb="FFCEF5FF"/>
      </patternFill>
    </fill>
    <fill>
      <patternFill patternType="solid">
        <fgColor rgb="FF05CDFF"/>
      </patternFill>
    </fill>
    <fill>
      <patternFill patternType="solid">
        <fgColor rgb="FF00CCFF"/>
      </patternFill>
    </fill>
    <fill>
      <patternFill patternType="solid">
        <fgColor rgb="FF96EAFF"/>
      </patternFill>
    </fill>
    <fill>
      <patternFill patternType="solid">
        <fgColor rgb="FF24D3FF"/>
      </patternFill>
    </fill>
    <fill>
      <patternFill patternType="solid">
        <fgColor rgb="FF92E9FF"/>
      </patternFill>
    </fill>
    <fill>
      <patternFill patternType="solid">
        <fgColor rgb="FF1FD2FF"/>
      </patternFill>
    </fill>
    <fill>
      <patternFill patternType="solid">
        <fgColor rgb="FF63DFFF"/>
      </patternFill>
    </fill>
    <fill>
      <patternFill patternType="solid">
        <fgColor rgb="FF87E7FF"/>
      </patternFill>
    </fill>
    <fill>
      <patternFill patternType="solid">
        <fgColor rgb="FF68E0FF"/>
      </patternFill>
    </fill>
    <fill>
      <patternFill patternType="solid">
        <fgColor rgb="FF86E6FF"/>
      </patternFill>
    </fill>
    <fill>
      <patternFill patternType="solid">
        <fgColor rgb="FF8FE8FF"/>
      </patternFill>
    </fill>
    <fill>
      <patternFill patternType="solid">
        <fgColor rgb="FF8DE8FF"/>
      </patternFill>
    </fill>
    <fill>
      <patternFill patternType="solid">
        <fgColor rgb="FF9AEAFF"/>
      </patternFill>
    </fill>
    <fill>
      <patternFill patternType="solid">
        <fgColor rgb="FF90E8FF"/>
      </patternFill>
    </fill>
    <fill>
      <patternFill patternType="solid">
        <fgColor rgb="FF9CEBFF"/>
      </patternFill>
    </fill>
    <fill>
      <patternFill patternType="solid">
        <fgColor rgb="FF95E9FF"/>
      </patternFill>
    </fill>
    <fill>
      <patternFill patternType="solid">
        <fgColor rgb="FF9DEBFF"/>
      </patternFill>
    </fill>
    <fill>
      <patternFill patternType="solid">
        <fgColor rgb="FF9BEBFF"/>
      </patternFill>
    </fill>
    <fill>
      <patternFill patternType="solid">
        <fgColor rgb="FFA5EDFF"/>
      </patternFill>
    </fill>
    <fill>
      <patternFill patternType="solid">
        <fgColor rgb="FF99EAFF"/>
      </patternFill>
    </fill>
    <fill>
      <patternFill patternType="solid">
        <fgColor rgb="FFA1ECFF"/>
      </patternFill>
    </fill>
    <fill>
      <patternFill patternType="solid">
        <fgColor rgb="FFA3ECFF"/>
      </patternFill>
    </fill>
    <fill>
      <patternFill patternType="solid">
        <fgColor rgb="FF9FEBFF"/>
      </patternFill>
    </fill>
    <fill>
      <patternFill patternType="solid">
        <fgColor rgb="FFA0ECFF"/>
      </patternFill>
    </fill>
    <fill>
      <patternFill patternType="solid">
        <fgColor rgb="FF98EAFF"/>
      </patternFill>
    </fill>
    <fill>
      <patternFill patternType="solid">
        <fgColor rgb="FF97EAFF"/>
      </patternFill>
    </fill>
    <fill>
      <patternFill patternType="solid">
        <fgColor rgb="FF84E6FF"/>
      </patternFill>
    </fill>
    <fill>
      <patternFill patternType="solid">
        <fgColor rgb="FF9EEBFF"/>
      </patternFill>
    </fill>
    <fill>
      <patternFill patternType="solid">
        <fgColor rgb="FF37D7FF"/>
      </patternFill>
    </fill>
    <fill>
      <patternFill patternType="solid">
        <fgColor rgb="FF38D7FF"/>
      </patternFill>
    </fill>
    <fill>
      <patternFill patternType="solid">
        <fgColor rgb="FF39D7FF"/>
      </patternFill>
    </fill>
    <fill>
      <patternFill patternType="solid">
        <fgColor rgb="FF36D6FF"/>
      </patternFill>
    </fill>
    <fill>
      <patternFill patternType="solid">
        <fgColor rgb="FF0ECEFF"/>
      </patternFill>
    </fill>
    <fill>
      <patternFill patternType="solid">
        <fgColor rgb="FF67E0FF"/>
      </patternFill>
    </fill>
    <fill>
      <patternFill patternType="solid">
        <fgColor rgb="FFC1F2FF"/>
      </patternFill>
    </fill>
    <fill>
      <patternFill patternType="solid">
        <fgColor rgb="FFB7F0FF"/>
      </patternFill>
    </fill>
    <fill>
      <patternFill patternType="solid">
        <fgColor rgb="FFC3F3FF"/>
      </patternFill>
    </fill>
    <fill>
      <patternFill patternType="solid">
        <fgColor rgb="FFCAF4FF"/>
      </patternFill>
    </fill>
    <fill>
      <patternFill patternType="solid">
        <fgColor rgb="FFD0F5FF"/>
      </patternFill>
    </fill>
    <fill>
      <patternFill patternType="solid">
        <fgColor rgb="FFD4F6FF"/>
      </patternFill>
    </fill>
    <fill>
      <patternFill patternType="solid">
        <fgColor rgb="FFB2EFFF"/>
      </patternFill>
    </fill>
    <fill>
      <patternFill patternType="solid">
        <fgColor rgb="FFB9F1FF"/>
      </patternFill>
    </fill>
    <fill>
      <patternFill patternType="solid">
        <fgColor rgb="FFBFF2FF"/>
      </patternFill>
    </fill>
    <fill>
      <patternFill patternType="solid">
        <fgColor rgb="FFC6F3FF"/>
      </patternFill>
    </fill>
    <fill>
      <patternFill patternType="solid">
        <fgColor rgb="FFAAEEFF"/>
      </patternFill>
    </fill>
    <fill>
      <patternFill patternType="solid">
        <fgColor rgb="FFB6F0FF"/>
      </patternFill>
    </fill>
    <fill>
      <patternFill patternType="solid">
        <fgColor rgb="FF55DDFF"/>
      </patternFill>
    </fill>
    <fill>
      <patternFill patternType="solid">
        <fgColor rgb="FF7FE5FF"/>
      </patternFill>
    </fill>
    <fill>
      <patternFill patternType="solid">
        <fgColor rgb="FF81E5FF"/>
      </patternFill>
    </fill>
    <fill>
      <patternFill patternType="solid">
        <fgColor rgb="FF07CDFF"/>
      </patternFill>
    </fill>
    <fill>
      <patternFill patternType="solid">
        <fgColor rgb="FF60DFFF"/>
      </patternFill>
    </fill>
    <fill>
      <patternFill patternType="solid">
        <fgColor rgb="FFA8EDFF"/>
      </patternFill>
    </fill>
    <fill>
      <patternFill patternType="solid">
        <fgColor rgb="FFC0F2FF"/>
      </patternFill>
    </fill>
    <fill>
      <patternFill patternType="solid">
        <fgColor rgb="FFB3EFFF"/>
      </patternFill>
    </fill>
    <fill>
      <patternFill patternType="solid">
        <fgColor rgb="FF89E7FF"/>
      </patternFill>
    </fill>
    <fill>
      <patternFill patternType="solid">
        <fgColor rgb="FFB1EFFF"/>
      </patternFill>
    </fill>
    <fill>
      <patternFill patternType="solid">
        <fgColor rgb="FF54DCFF"/>
      </patternFill>
    </fill>
    <fill>
      <patternFill patternType="solid">
        <fgColor rgb="FFC5F3FF"/>
      </patternFill>
    </fill>
    <fill>
      <patternFill patternType="solid">
        <fgColor rgb="FFA4ECFF"/>
      </patternFill>
    </fill>
    <fill>
      <patternFill patternType="solid">
        <fgColor rgb="FFC9F4FF"/>
      </patternFill>
    </fill>
    <fill>
      <patternFill patternType="solid">
        <fgColor rgb="FFBBF1FF"/>
      </patternFill>
    </fill>
    <fill>
      <patternFill patternType="solid">
        <fgColor rgb="FFC4F3FF"/>
      </patternFill>
    </fill>
    <fill>
      <patternFill patternType="solid">
        <fgColor rgb="FF8BE7FF"/>
      </patternFill>
    </fill>
    <fill>
      <patternFill patternType="solid">
        <fgColor rgb="FF04CCFF"/>
      </patternFill>
    </fill>
    <fill>
      <patternFill patternType="solid">
        <fgColor rgb="FF77E3FF"/>
      </patternFill>
    </fill>
    <fill>
      <patternFill patternType="solid">
        <fgColor rgb="FFBAF1FF"/>
      </patternFill>
    </fill>
    <fill>
      <patternFill patternType="solid">
        <fgColor rgb="FFC7F3FF"/>
      </patternFill>
    </fill>
    <fill>
      <patternFill patternType="solid">
        <fgColor rgb="FFBCF1FF"/>
      </patternFill>
    </fill>
    <fill>
      <patternFill patternType="solid">
        <fgColor rgb="FFD1F5FF"/>
      </patternFill>
    </fill>
    <fill>
      <patternFill patternType="solid">
        <fgColor rgb="FFD5F6FF"/>
      </patternFill>
    </fill>
    <fill>
      <patternFill patternType="solid">
        <fgColor rgb="FF02CCFF"/>
      </patternFill>
    </fill>
    <fill>
      <patternFill patternType="solid">
        <fgColor rgb="FF7DE5FF"/>
      </patternFill>
    </fill>
    <fill>
      <patternFill patternType="solid">
        <fgColor rgb="FFBEF2FF"/>
      </patternFill>
    </fill>
    <fill>
      <patternFill patternType="solid">
        <fgColor rgb="FFACEEFF"/>
      </patternFill>
    </fill>
    <fill>
      <patternFill patternType="solid">
        <fgColor rgb="FF7BE4FF"/>
      </patternFill>
    </fill>
    <fill>
      <patternFill patternType="solid">
        <fgColor rgb="FF6AE1FF"/>
      </patternFill>
    </fill>
    <fill>
      <patternFill patternType="solid">
        <fgColor rgb="FFB0EFFF"/>
      </patternFill>
    </fill>
    <fill>
      <patternFill patternType="solid">
        <fgColor rgb="FFC2F2FF"/>
      </patternFill>
    </fill>
    <fill>
      <patternFill patternType="solid">
        <fgColor rgb="FF91E9FF"/>
      </patternFill>
    </fill>
    <fill>
      <patternFill patternType="solid">
        <fgColor rgb="FF5DDEFF"/>
      </patternFill>
    </fill>
    <fill>
      <patternFill patternType="solid">
        <fgColor rgb="FF13CFFF"/>
      </patternFill>
    </fill>
    <fill>
      <patternFill patternType="solid">
        <fgColor rgb="FF82E6FF"/>
      </patternFill>
    </fill>
    <fill>
      <patternFill patternType="solid">
        <fgColor rgb="FFADEEFF"/>
      </patternFill>
    </fill>
    <fill>
      <patternFill patternType="solid">
        <fgColor rgb="FFA6EDFF"/>
      </patternFill>
    </fill>
    <fill>
      <patternFill patternType="solid">
        <fgColor rgb="FF09CDFF"/>
      </patternFill>
    </fill>
    <fill>
      <patternFill patternType="solid">
        <fgColor rgb="FF8CE8FF"/>
      </patternFill>
    </fill>
    <fill>
      <patternFill patternType="solid">
        <fgColor rgb="FFAFEFFF"/>
      </patternFill>
    </fill>
    <fill>
      <patternFill patternType="solid">
        <fgColor rgb="FF62DFFF"/>
      </patternFill>
    </fill>
    <fill>
      <patternFill patternType="solid">
        <fgColor rgb="FF88E7FF"/>
      </patternFill>
    </fill>
    <fill>
      <patternFill patternType="solid">
        <fgColor rgb="FF76E3FF"/>
      </patternFill>
    </fill>
    <fill>
      <patternFill patternType="solid">
        <fgColor rgb="FF85E6FF"/>
      </patternFill>
    </fill>
    <fill>
      <patternFill patternType="solid">
        <fgColor rgb="FF74E3FF"/>
      </patternFill>
    </fill>
    <fill>
      <patternFill patternType="solid">
        <fgColor rgb="FF71E2FF"/>
      </patternFill>
    </fill>
    <fill>
      <patternFill patternType="solid">
        <fgColor rgb="FF8EE8FF"/>
      </patternFill>
    </fill>
    <fill>
      <patternFill patternType="solid">
        <fgColor rgb="FF70E2FF"/>
      </patternFill>
    </fill>
    <fill>
      <patternFill patternType="solid">
        <fgColor rgb="FF79E4FF"/>
      </patternFill>
    </fill>
  </fills>
  <borders count="7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256">
    <xf numFmtId="0" fontId="0" fillId="0" borderId="0" xfId="0"/>
    <xf numFmtId="0" fontId="1" fillId="0" borderId="0" xfId="0" applyFont="1"/>
    <xf numFmtId="0" fontId="2" fillId="0" borderId="0" xfId="0" applyFont="1"/>
    <xf numFmtId="0" fontId="3" fillId="2" borderId="0" xfId="0" applyFont="1" applyFill="1" applyAlignment="1">
      <alignment horizontal="center" vertical="center"/>
    </xf>
    <xf numFmtId="0" fontId="0" fillId="2" borderId="0" xfId="0" applyFill="1"/>
    <xf numFmtId="0" fontId="4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4" fillId="3" borderId="0" xfId="0" applyFont="1" applyFill="1" applyAlignment="1">
      <alignment wrapText="1"/>
    </xf>
    <xf numFmtId="0" fontId="5" fillId="3" borderId="0" xfId="0" applyFont="1" applyFill="1" applyAlignment="1">
      <alignment wrapText="1"/>
    </xf>
    <xf numFmtId="0" fontId="6" fillId="4" borderId="2" xfId="0" applyFont="1" applyFill="1" applyBorder="1" applyAlignment="1">
      <alignment horizontal="center" wrapText="1"/>
    </xf>
    <xf numFmtId="164" fontId="0" fillId="0" borderId="1" xfId="0" applyNumberFormat="1" applyBorder="1" applyAlignment="1">
      <alignment horizontal="right" wrapText="1"/>
    </xf>
    <xf numFmtId="2" fontId="0" fillId="0" borderId="1" xfId="0" applyNumberFormat="1" applyBorder="1" applyAlignment="1">
      <alignment horizontal="right" wrapText="1"/>
    </xf>
    <xf numFmtId="10" fontId="0" fillId="0" borderId="1" xfId="0" applyNumberFormat="1" applyBorder="1" applyAlignment="1">
      <alignment horizontal="right" wrapText="1"/>
    </xf>
    <xf numFmtId="0" fontId="7" fillId="0" borderId="2" xfId="0" applyFont="1" applyBorder="1" applyAlignment="1">
      <alignment horizontal="right" wrapText="1"/>
    </xf>
    <xf numFmtId="164" fontId="7" fillId="0" borderId="2" xfId="0" applyNumberFormat="1" applyFont="1" applyBorder="1" applyAlignment="1">
      <alignment horizontal="right" wrapText="1"/>
    </xf>
    <xf numFmtId="2" fontId="7" fillId="0" borderId="2" xfId="0" applyNumberFormat="1" applyFont="1" applyBorder="1" applyAlignment="1">
      <alignment horizontal="right" wrapText="1"/>
    </xf>
    <xf numFmtId="10" fontId="7" fillId="0" borderId="2" xfId="0" applyNumberFormat="1" applyFont="1" applyBorder="1" applyAlignment="1">
      <alignment horizontal="right" wrapText="1"/>
    </xf>
    <xf numFmtId="165" fontId="0" fillId="0" borderId="0" xfId="0" applyNumberFormat="1" applyAlignment="1">
      <alignment horizontal="right"/>
    </xf>
    <xf numFmtId="0" fontId="0" fillId="0" borderId="1" xfId="0" applyBorder="1" applyAlignment="1">
      <alignment horizontal="right" wrapText="1"/>
    </xf>
    <xf numFmtId="0" fontId="0" fillId="5" borderId="1" xfId="0" applyFill="1" applyBorder="1" applyAlignment="1">
      <alignment horizontal="right" wrapText="1"/>
    </xf>
    <xf numFmtId="164" fontId="0" fillId="5" borderId="1" xfId="0" applyNumberFormat="1" applyFill="1" applyBorder="1" applyAlignment="1">
      <alignment horizontal="right" wrapText="1"/>
    </xf>
    <xf numFmtId="2" fontId="0" fillId="5" borderId="1" xfId="0" applyNumberFormat="1" applyFill="1" applyBorder="1" applyAlignment="1">
      <alignment horizontal="right" wrapText="1"/>
    </xf>
    <xf numFmtId="3" fontId="0" fillId="0" borderId="1" xfId="0" applyNumberFormat="1" applyBorder="1" applyAlignment="1">
      <alignment horizontal="right" wrapText="1"/>
    </xf>
    <xf numFmtId="3" fontId="7" fillId="0" borderId="2" xfId="0" applyNumberFormat="1" applyFont="1" applyBorder="1" applyAlignment="1">
      <alignment horizontal="right" wrapText="1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0" fontId="8" fillId="0" borderId="0" xfId="0" applyFont="1" applyAlignment="1">
      <alignment horizontal="left"/>
    </xf>
    <xf numFmtId="0" fontId="6" fillId="0" borderId="2" xfId="0" applyFont="1" applyBorder="1" applyAlignment="1">
      <alignment horizontal="center"/>
    </xf>
    <xf numFmtId="0" fontId="6" fillId="0" borderId="2" xfId="0" applyFont="1" applyBorder="1" applyAlignment="1">
      <alignment horizontal="center" wrapText="1"/>
    </xf>
    <xf numFmtId="0" fontId="7" fillId="0" borderId="0" xfId="0" applyFont="1" applyAlignment="1">
      <alignment horizontal="center"/>
    </xf>
    <xf numFmtId="3" fontId="0" fillId="6" borderId="1" xfId="0" applyNumberFormat="1" applyFill="1" applyBorder="1" applyAlignment="1">
      <alignment horizontal="center"/>
    </xf>
    <xf numFmtId="3" fontId="0" fillId="7" borderId="1" xfId="0" applyNumberFormat="1" applyFill="1" applyBorder="1" applyAlignment="1">
      <alignment horizontal="center"/>
    </xf>
    <xf numFmtId="3" fontId="0" fillId="8" borderId="1" xfId="0" applyNumberFormat="1" applyFill="1" applyBorder="1" applyAlignment="1">
      <alignment horizontal="center"/>
    </xf>
    <xf numFmtId="3" fontId="0" fillId="9" borderId="1" xfId="0" applyNumberFormat="1" applyFill="1" applyBorder="1" applyAlignment="1">
      <alignment horizontal="center"/>
    </xf>
    <xf numFmtId="3" fontId="0" fillId="10" borderId="1" xfId="0" applyNumberFormat="1" applyFill="1" applyBorder="1" applyAlignment="1">
      <alignment horizontal="center"/>
    </xf>
    <xf numFmtId="3" fontId="0" fillId="11" borderId="1" xfId="0" applyNumberFormat="1" applyFill="1" applyBorder="1" applyAlignment="1">
      <alignment horizontal="center"/>
    </xf>
    <xf numFmtId="3" fontId="0" fillId="12" borderId="1" xfId="0" applyNumberFormat="1" applyFill="1" applyBorder="1" applyAlignment="1">
      <alignment horizontal="center"/>
    </xf>
    <xf numFmtId="3" fontId="0" fillId="13" borderId="1" xfId="0" applyNumberFormat="1" applyFill="1" applyBorder="1" applyAlignment="1">
      <alignment horizontal="center"/>
    </xf>
    <xf numFmtId="3" fontId="0" fillId="14" borderId="1" xfId="0" applyNumberFormat="1" applyFill="1" applyBorder="1" applyAlignment="1">
      <alignment horizontal="center"/>
    </xf>
    <xf numFmtId="3" fontId="0" fillId="15" borderId="1" xfId="0" applyNumberFormat="1" applyFill="1" applyBorder="1" applyAlignment="1">
      <alignment horizontal="center"/>
    </xf>
    <xf numFmtId="3" fontId="0" fillId="16" borderId="1" xfId="0" applyNumberFormat="1" applyFill="1" applyBorder="1" applyAlignment="1">
      <alignment horizontal="center"/>
    </xf>
    <xf numFmtId="3" fontId="0" fillId="17" borderId="1" xfId="0" applyNumberFormat="1" applyFill="1" applyBorder="1" applyAlignment="1">
      <alignment horizontal="center"/>
    </xf>
    <xf numFmtId="3" fontId="0" fillId="18" borderId="1" xfId="0" applyNumberFormat="1" applyFill="1" applyBorder="1" applyAlignment="1">
      <alignment horizontal="center"/>
    </xf>
    <xf numFmtId="3" fontId="0" fillId="19" borderId="1" xfId="0" applyNumberFormat="1" applyFill="1" applyBorder="1" applyAlignment="1">
      <alignment horizontal="center"/>
    </xf>
    <xf numFmtId="3" fontId="0" fillId="20" borderId="1" xfId="0" applyNumberFormat="1" applyFill="1" applyBorder="1" applyAlignment="1">
      <alignment horizontal="center"/>
    </xf>
    <xf numFmtId="3" fontId="0" fillId="21" borderId="1" xfId="0" applyNumberFormat="1" applyFill="1" applyBorder="1" applyAlignment="1">
      <alignment horizontal="center"/>
    </xf>
    <xf numFmtId="3" fontId="0" fillId="22" borderId="1" xfId="0" applyNumberFormat="1" applyFill="1" applyBorder="1" applyAlignment="1">
      <alignment horizontal="center"/>
    </xf>
    <xf numFmtId="3" fontId="0" fillId="23" borderId="1" xfId="0" applyNumberFormat="1" applyFill="1" applyBorder="1" applyAlignment="1">
      <alignment horizontal="center"/>
    </xf>
    <xf numFmtId="3" fontId="0" fillId="24" borderId="1" xfId="0" applyNumberFormat="1" applyFill="1" applyBorder="1" applyAlignment="1">
      <alignment horizontal="center"/>
    </xf>
    <xf numFmtId="3" fontId="0" fillId="25" borderId="1" xfId="0" applyNumberFormat="1" applyFill="1" applyBorder="1" applyAlignment="1">
      <alignment horizontal="center"/>
    </xf>
    <xf numFmtId="3" fontId="0" fillId="26" borderId="1" xfId="0" applyNumberFormat="1" applyFill="1" applyBorder="1" applyAlignment="1">
      <alignment horizontal="center"/>
    </xf>
    <xf numFmtId="3" fontId="0" fillId="27" borderId="1" xfId="0" applyNumberFormat="1" applyFill="1" applyBorder="1" applyAlignment="1">
      <alignment horizontal="center"/>
    </xf>
    <xf numFmtId="3" fontId="0" fillId="28" borderId="1" xfId="0" applyNumberFormat="1" applyFill="1" applyBorder="1" applyAlignment="1">
      <alignment horizontal="center"/>
    </xf>
    <xf numFmtId="3" fontId="0" fillId="29" borderId="1" xfId="0" applyNumberFormat="1" applyFill="1" applyBorder="1" applyAlignment="1">
      <alignment horizontal="center"/>
    </xf>
    <xf numFmtId="3" fontId="0" fillId="30" borderId="1" xfId="0" applyNumberFormat="1" applyFill="1" applyBorder="1" applyAlignment="1">
      <alignment horizontal="center"/>
    </xf>
    <xf numFmtId="3" fontId="0" fillId="31" borderId="1" xfId="0" applyNumberFormat="1" applyFill="1" applyBorder="1" applyAlignment="1">
      <alignment horizontal="center"/>
    </xf>
    <xf numFmtId="3" fontId="0" fillId="32" borderId="1" xfId="0" applyNumberFormat="1" applyFill="1" applyBorder="1" applyAlignment="1">
      <alignment horizontal="center"/>
    </xf>
    <xf numFmtId="3" fontId="0" fillId="33" borderId="1" xfId="0" applyNumberFormat="1" applyFill="1" applyBorder="1" applyAlignment="1">
      <alignment horizontal="center"/>
    </xf>
    <xf numFmtId="3" fontId="0" fillId="34" borderId="1" xfId="0" applyNumberFormat="1" applyFill="1" applyBorder="1" applyAlignment="1">
      <alignment horizontal="center"/>
    </xf>
    <xf numFmtId="3" fontId="0" fillId="35" borderId="1" xfId="0" applyNumberFormat="1" applyFill="1" applyBorder="1" applyAlignment="1">
      <alignment horizontal="center"/>
    </xf>
    <xf numFmtId="3" fontId="0" fillId="36" borderId="1" xfId="0" applyNumberFormat="1" applyFill="1" applyBorder="1" applyAlignment="1">
      <alignment horizontal="center"/>
    </xf>
    <xf numFmtId="3" fontId="0" fillId="37" borderId="1" xfId="0" applyNumberFormat="1" applyFill="1" applyBorder="1" applyAlignment="1">
      <alignment horizontal="center"/>
    </xf>
    <xf numFmtId="3" fontId="0" fillId="38" borderId="1" xfId="0" applyNumberFormat="1" applyFill="1" applyBorder="1" applyAlignment="1">
      <alignment horizontal="center"/>
    </xf>
    <xf numFmtId="3" fontId="0" fillId="39" borderId="1" xfId="0" applyNumberFormat="1" applyFill="1" applyBorder="1" applyAlignment="1">
      <alignment horizontal="center"/>
    </xf>
    <xf numFmtId="3" fontId="0" fillId="40" borderId="1" xfId="0" applyNumberFormat="1" applyFill="1" applyBorder="1" applyAlignment="1">
      <alignment horizontal="center"/>
    </xf>
    <xf numFmtId="3" fontId="0" fillId="41" borderId="1" xfId="0" applyNumberFormat="1" applyFill="1" applyBorder="1" applyAlignment="1">
      <alignment horizontal="center"/>
    </xf>
    <xf numFmtId="3" fontId="0" fillId="42" borderId="1" xfId="0" applyNumberFormat="1" applyFill="1" applyBorder="1" applyAlignment="1">
      <alignment horizontal="center"/>
    </xf>
    <xf numFmtId="3" fontId="0" fillId="43" borderId="1" xfId="0" applyNumberFormat="1" applyFill="1" applyBorder="1" applyAlignment="1">
      <alignment horizontal="center"/>
    </xf>
    <xf numFmtId="3" fontId="0" fillId="44" borderId="1" xfId="0" applyNumberFormat="1" applyFill="1" applyBorder="1" applyAlignment="1">
      <alignment horizontal="center"/>
    </xf>
    <xf numFmtId="3" fontId="0" fillId="45" borderId="1" xfId="0" applyNumberFormat="1" applyFill="1" applyBorder="1" applyAlignment="1">
      <alignment horizontal="center"/>
    </xf>
    <xf numFmtId="3" fontId="0" fillId="46" borderId="1" xfId="0" applyNumberFormat="1" applyFill="1" applyBorder="1" applyAlignment="1">
      <alignment horizontal="center"/>
    </xf>
    <xf numFmtId="3" fontId="0" fillId="47" borderId="1" xfId="0" applyNumberFormat="1" applyFill="1" applyBorder="1" applyAlignment="1">
      <alignment horizontal="center"/>
    </xf>
    <xf numFmtId="3" fontId="0" fillId="48" borderId="1" xfId="0" applyNumberFormat="1" applyFill="1" applyBorder="1" applyAlignment="1">
      <alignment horizontal="center"/>
    </xf>
    <xf numFmtId="3" fontId="0" fillId="49" borderId="1" xfId="0" applyNumberFormat="1" applyFill="1" applyBorder="1" applyAlignment="1">
      <alignment horizontal="center"/>
    </xf>
    <xf numFmtId="3" fontId="0" fillId="50" borderId="1" xfId="0" applyNumberFormat="1" applyFill="1" applyBorder="1" applyAlignment="1">
      <alignment horizontal="center"/>
    </xf>
    <xf numFmtId="3" fontId="0" fillId="51" borderId="1" xfId="0" applyNumberFormat="1" applyFill="1" applyBorder="1" applyAlignment="1">
      <alignment horizontal="center"/>
    </xf>
    <xf numFmtId="3" fontId="0" fillId="52" borderId="1" xfId="0" applyNumberFormat="1" applyFill="1" applyBorder="1" applyAlignment="1">
      <alignment horizontal="center"/>
    </xf>
    <xf numFmtId="3" fontId="0" fillId="53" borderId="1" xfId="0" applyNumberFormat="1" applyFill="1" applyBorder="1" applyAlignment="1">
      <alignment horizontal="center"/>
    </xf>
    <xf numFmtId="3" fontId="0" fillId="54" borderId="1" xfId="0" applyNumberFormat="1" applyFill="1" applyBorder="1" applyAlignment="1">
      <alignment horizontal="center"/>
    </xf>
    <xf numFmtId="3" fontId="0" fillId="55" borderId="1" xfId="0" applyNumberFormat="1" applyFill="1" applyBorder="1" applyAlignment="1">
      <alignment horizontal="center"/>
    </xf>
    <xf numFmtId="3" fontId="0" fillId="56" borderId="1" xfId="0" applyNumberFormat="1" applyFill="1" applyBorder="1" applyAlignment="1">
      <alignment horizontal="center"/>
    </xf>
    <xf numFmtId="3" fontId="0" fillId="57" borderId="1" xfId="0" applyNumberFormat="1" applyFill="1" applyBorder="1" applyAlignment="1">
      <alignment horizontal="center"/>
    </xf>
    <xf numFmtId="3" fontId="0" fillId="58" borderId="1" xfId="0" applyNumberFormat="1" applyFill="1" applyBorder="1" applyAlignment="1">
      <alignment horizontal="center"/>
    </xf>
    <xf numFmtId="3" fontId="0" fillId="59" borderId="1" xfId="0" applyNumberFormat="1" applyFill="1" applyBorder="1" applyAlignment="1">
      <alignment horizontal="center"/>
    </xf>
    <xf numFmtId="3" fontId="0" fillId="60" borderId="1" xfId="0" applyNumberFormat="1" applyFill="1" applyBorder="1" applyAlignment="1">
      <alignment horizontal="center"/>
    </xf>
    <xf numFmtId="3" fontId="0" fillId="61" borderId="1" xfId="0" applyNumberFormat="1" applyFill="1" applyBorder="1" applyAlignment="1">
      <alignment horizontal="center"/>
    </xf>
    <xf numFmtId="3" fontId="0" fillId="62" borderId="1" xfId="0" applyNumberFormat="1" applyFill="1" applyBorder="1" applyAlignment="1">
      <alignment horizontal="center"/>
    </xf>
    <xf numFmtId="3" fontId="0" fillId="63" borderId="1" xfId="0" applyNumberFormat="1" applyFill="1" applyBorder="1" applyAlignment="1">
      <alignment horizontal="center"/>
    </xf>
    <xf numFmtId="0" fontId="7" fillId="0" borderId="0" xfId="0" applyFont="1" applyAlignment="1">
      <alignment horizontal="center" wrapText="1"/>
    </xf>
    <xf numFmtId="0" fontId="7" fillId="4" borderId="2" xfId="0" applyFont="1" applyFill="1" applyBorder="1" applyAlignment="1">
      <alignment horizontal="center" wrapText="1"/>
    </xf>
    <xf numFmtId="165" fontId="0" fillId="0" borderId="1" xfId="0" applyNumberFormat="1" applyBorder="1" applyAlignment="1">
      <alignment horizontal="right" wrapText="1"/>
    </xf>
    <xf numFmtId="10" fontId="0" fillId="31" borderId="1" xfId="0" applyNumberFormat="1" applyFill="1" applyBorder="1" applyAlignment="1">
      <alignment horizontal="right" wrapText="1"/>
    </xf>
    <xf numFmtId="10" fontId="0" fillId="45" borderId="1" xfId="0" applyNumberFormat="1" applyFill="1" applyBorder="1" applyAlignment="1">
      <alignment horizontal="right" wrapText="1"/>
    </xf>
    <xf numFmtId="10" fontId="0" fillId="65" borderId="1" xfId="0" applyNumberFormat="1" applyFill="1" applyBorder="1" applyAlignment="1">
      <alignment horizontal="right" wrapText="1"/>
    </xf>
    <xf numFmtId="10" fontId="0" fillId="53" borderId="1" xfId="0" applyNumberFormat="1" applyFill="1" applyBorder="1" applyAlignment="1">
      <alignment horizontal="right" wrapText="1"/>
    </xf>
    <xf numFmtId="10" fontId="0" fillId="6" borderId="1" xfId="0" applyNumberFormat="1" applyFill="1" applyBorder="1" applyAlignment="1">
      <alignment horizontal="right" wrapText="1"/>
    </xf>
    <xf numFmtId="10" fontId="0" fillId="25" borderId="1" xfId="0" applyNumberFormat="1" applyFill="1" applyBorder="1" applyAlignment="1">
      <alignment horizontal="right" wrapText="1"/>
    </xf>
    <xf numFmtId="10" fontId="0" fillId="56" borderId="1" xfId="0" applyNumberFormat="1" applyFill="1" applyBorder="1" applyAlignment="1">
      <alignment horizontal="right" wrapText="1"/>
    </xf>
    <xf numFmtId="10" fontId="0" fillId="29" borderId="1" xfId="0" applyNumberFormat="1" applyFill="1" applyBorder="1" applyAlignment="1">
      <alignment horizontal="right" wrapText="1"/>
    </xf>
    <xf numFmtId="10" fontId="0" fillId="38" borderId="1" xfId="0" applyNumberFormat="1" applyFill="1" applyBorder="1" applyAlignment="1">
      <alignment horizontal="right" wrapText="1"/>
    </xf>
    <xf numFmtId="10" fontId="0" fillId="46" borderId="1" xfId="0" applyNumberFormat="1" applyFill="1" applyBorder="1" applyAlignment="1">
      <alignment horizontal="right" wrapText="1"/>
    </xf>
    <xf numFmtId="10" fontId="0" fillId="51" borderId="1" xfId="0" applyNumberFormat="1" applyFill="1" applyBorder="1" applyAlignment="1">
      <alignment horizontal="right" wrapText="1"/>
    </xf>
    <xf numFmtId="10" fontId="0" fillId="11" borderId="1" xfId="0" applyNumberFormat="1" applyFill="1" applyBorder="1" applyAlignment="1">
      <alignment horizontal="right" wrapText="1"/>
    </xf>
    <xf numFmtId="10" fontId="0" fillId="57" borderId="1" xfId="0" applyNumberFormat="1" applyFill="1" applyBorder="1" applyAlignment="1">
      <alignment horizontal="right" wrapText="1"/>
    </xf>
    <xf numFmtId="10" fontId="0" fillId="64" borderId="1" xfId="0" applyNumberFormat="1" applyFill="1" applyBorder="1" applyAlignment="1">
      <alignment horizontal="right" wrapText="1"/>
    </xf>
    <xf numFmtId="10" fontId="0" fillId="60" borderId="1" xfId="0" applyNumberFormat="1" applyFill="1" applyBorder="1" applyAlignment="1">
      <alignment horizontal="right" wrapText="1"/>
    </xf>
    <xf numFmtId="10" fontId="0" fillId="58" borderId="1" xfId="0" applyNumberFormat="1" applyFill="1" applyBorder="1" applyAlignment="1">
      <alignment horizontal="right" wrapText="1"/>
    </xf>
    <xf numFmtId="10" fontId="0" fillId="43" borderId="1" xfId="0" applyNumberFormat="1" applyFill="1" applyBorder="1" applyAlignment="1">
      <alignment horizontal="right" wrapText="1"/>
    </xf>
    <xf numFmtId="10" fontId="0" fillId="19" borderId="1" xfId="0" applyNumberFormat="1" applyFill="1" applyBorder="1" applyAlignment="1">
      <alignment horizontal="right" wrapText="1"/>
    </xf>
    <xf numFmtId="10" fontId="0" fillId="52" borderId="1" xfId="0" applyNumberFormat="1" applyFill="1" applyBorder="1" applyAlignment="1">
      <alignment horizontal="right" wrapText="1"/>
    </xf>
    <xf numFmtId="10" fontId="0" fillId="26" borderId="1" xfId="0" applyNumberFormat="1" applyFill="1" applyBorder="1" applyAlignment="1">
      <alignment horizontal="right" wrapText="1"/>
    </xf>
    <xf numFmtId="10" fontId="0" fillId="35" borderId="1" xfId="0" applyNumberFormat="1" applyFill="1" applyBorder="1" applyAlignment="1">
      <alignment horizontal="right" wrapText="1"/>
    </xf>
    <xf numFmtId="10" fontId="0" fillId="59" borderId="1" xfId="0" applyNumberFormat="1" applyFill="1" applyBorder="1" applyAlignment="1">
      <alignment horizontal="right" wrapText="1"/>
    </xf>
    <xf numFmtId="10" fontId="0" fillId="48" borderId="1" xfId="0" applyNumberFormat="1" applyFill="1" applyBorder="1" applyAlignment="1">
      <alignment horizontal="right" wrapText="1"/>
    </xf>
    <xf numFmtId="10" fontId="0" fillId="28" borderId="1" xfId="0" applyNumberFormat="1" applyFill="1" applyBorder="1" applyAlignment="1">
      <alignment horizontal="right" wrapText="1"/>
    </xf>
    <xf numFmtId="0" fontId="7" fillId="0" borderId="2" xfId="0" applyFont="1" applyBorder="1"/>
    <xf numFmtId="165" fontId="7" fillId="0" borderId="2" xfId="0" applyNumberFormat="1" applyFont="1" applyBorder="1"/>
    <xf numFmtId="3" fontId="7" fillId="0" borderId="2" xfId="0" applyNumberFormat="1" applyFont="1" applyBorder="1"/>
    <xf numFmtId="10" fontId="7" fillId="0" borderId="2" xfId="0" applyNumberFormat="1" applyFont="1" applyBorder="1"/>
    <xf numFmtId="3" fontId="9" fillId="0" borderId="1" xfId="0" applyNumberFormat="1" applyFont="1" applyBorder="1" applyAlignment="1">
      <alignment horizontal="right" wrapText="1"/>
    </xf>
    <xf numFmtId="10" fontId="9" fillId="0" borderId="1" xfId="0" applyNumberFormat="1" applyFont="1" applyBorder="1" applyAlignment="1">
      <alignment horizontal="right" wrapText="1"/>
    </xf>
    <xf numFmtId="10" fontId="0" fillId="21" borderId="1" xfId="0" applyNumberFormat="1" applyFill="1" applyBorder="1" applyAlignment="1">
      <alignment horizontal="right" wrapText="1"/>
    </xf>
    <xf numFmtId="10" fontId="0" fillId="22" borderId="1" xfId="0" applyNumberFormat="1" applyFill="1" applyBorder="1" applyAlignment="1">
      <alignment horizontal="right" wrapText="1"/>
    </xf>
    <xf numFmtId="10" fontId="0" fillId="66" borderId="1" xfId="0" applyNumberFormat="1" applyFill="1" applyBorder="1" applyAlignment="1">
      <alignment horizontal="right" wrapText="1"/>
    </xf>
    <xf numFmtId="10" fontId="0" fillId="69" borderId="1" xfId="0" applyNumberFormat="1" applyFill="1" applyBorder="1" applyAlignment="1">
      <alignment horizontal="right" wrapText="1"/>
    </xf>
    <xf numFmtId="10" fontId="0" fillId="71" borderId="1" xfId="0" applyNumberFormat="1" applyFill="1" applyBorder="1" applyAlignment="1">
      <alignment horizontal="right" wrapText="1"/>
    </xf>
    <xf numFmtId="10" fontId="0" fillId="67" borderId="1" xfId="0" applyNumberFormat="1" applyFill="1" applyBorder="1" applyAlignment="1">
      <alignment horizontal="right" wrapText="1"/>
    </xf>
    <xf numFmtId="10" fontId="0" fillId="72" borderId="1" xfId="0" applyNumberFormat="1" applyFill="1" applyBorder="1" applyAlignment="1">
      <alignment horizontal="right" wrapText="1"/>
    </xf>
    <xf numFmtId="10" fontId="0" fillId="68" borderId="1" xfId="0" applyNumberFormat="1" applyFill="1" applyBorder="1" applyAlignment="1">
      <alignment horizontal="right" wrapText="1"/>
    </xf>
    <xf numFmtId="10" fontId="0" fillId="70" borderId="1" xfId="0" applyNumberFormat="1" applyFill="1" applyBorder="1" applyAlignment="1">
      <alignment horizontal="right" wrapText="1"/>
    </xf>
    <xf numFmtId="10" fontId="0" fillId="74" borderId="1" xfId="0" applyNumberFormat="1" applyFill="1" applyBorder="1" applyAlignment="1">
      <alignment horizontal="right" wrapText="1"/>
    </xf>
    <xf numFmtId="10" fontId="0" fillId="76" borderId="1" xfId="0" applyNumberFormat="1" applyFill="1" applyBorder="1" applyAlignment="1">
      <alignment horizontal="right" wrapText="1"/>
    </xf>
    <xf numFmtId="10" fontId="0" fillId="73" borderId="1" xfId="0" applyNumberFormat="1" applyFill="1" applyBorder="1" applyAlignment="1">
      <alignment horizontal="right" wrapText="1"/>
    </xf>
    <xf numFmtId="10" fontId="0" fillId="75" borderId="1" xfId="0" applyNumberFormat="1" applyFill="1" applyBorder="1" applyAlignment="1">
      <alignment horizontal="right" wrapText="1"/>
    </xf>
    <xf numFmtId="10" fontId="0" fillId="79" borderId="1" xfId="0" applyNumberFormat="1" applyFill="1" applyBorder="1" applyAlignment="1">
      <alignment horizontal="right" wrapText="1"/>
    </xf>
    <xf numFmtId="10" fontId="0" fillId="81" borderId="1" xfId="0" applyNumberFormat="1" applyFill="1" applyBorder="1" applyAlignment="1">
      <alignment horizontal="right" wrapText="1"/>
    </xf>
    <xf numFmtId="10" fontId="0" fillId="77" borderId="1" xfId="0" applyNumberFormat="1" applyFill="1" applyBorder="1" applyAlignment="1">
      <alignment horizontal="right" wrapText="1"/>
    </xf>
    <xf numFmtId="10" fontId="0" fillId="82" borderId="1" xfId="0" applyNumberFormat="1" applyFill="1" applyBorder="1" applyAlignment="1">
      <alignment horizontal="right" wrapText="1"/>
    </xf>
    <xf numFmtId="10" fontId="0" fillId="78" borderId="1" xfId="0" applyNumberFormat="1" applyFill="1" applyBorder="1" applyAlignment="1">
      <alignment horizontal="right" wrapText="1"/>
    </xf>
    <xf numFmtId="10" fontId="0" fillId="80" borderId="1" xfId="0" applyNumberFormat="1" applyFill="1" applyBorder="1" applyAlignment="1">
      <alignment horizontal="right" wrapText="1"/>
    </xf>
    <xf numFmtId="10" fontId="0" fillId="55" borderId="1" xfId="0" applyNumberFormat="1" applyFill="1" applyBorder="1" applyAlignment="1">
      <alignment horizontal="right" wrapText="1"/>
    </xf>
    <xf numFmtId="10" fontId="0" fillId="85" borderId="1" xfId="0" applyNumberFormat="1" applyFill="1" applyBorder="1" applyAlignment="1">
      <alignment horizontal="right" wrapText="1"/>
    </xf>
    <xf numFmtId="10" fontId="0" fillId="12" borderId="1" xfId="0" applyNumberFormat="1" applyFill="1" applyBorder="1" applyAlignment="1">
      <alignment horizontal="right" wrapText="1"/>
    </xf>
    <xf numFmtId="10" fontId="0" fillId="87" borderId="1" xfId="0" applyNumberFormat="1" applyFill="1" applyBorder="1" applyAlignment="1">
      <alignment horizontal="right" wrapText="1"/>
    </xf>
    <xf numFmtId="10" fontId="0" fillId="83" borderId="1" xfId="0" applyNumberFormat="1" applyFill="1" applyBorder="1" applyAlignment="1">
      <alignment horizontal="right" wrapText="1"/>
    </xf>
    <xf numFmtId="10" fontId="0" fillId="91" borderId="1" xfId="0" applyNumberFormat="1" applyFill="1" applyBorder="1" applyAlignment="1">
      <alignment horizontal="right" wrapText="1"/>
    </xf>
    <xf numFmtId="10" fontId="0" fillId="36" borderId="1" xfId="0" applyNumberFormat="1" applyFill="1" applyBorder="1" applyAlignment="1">
      <alignment horizontal="right" wrapText="1"/>
    </xf>
    <xf numFmtId="10" fontId="0" fillId="84" borderId="1" xfId="0" applyNumberFormat="1" applyFill="1" applyBorder="1" applyAlignment="1">
      <alignment horizontal="right" wrapText="1"/>
    </xf>
    <xf numFmtId="10" fontId="0" fillId="86" borderId="1" xfId="0" applyNumberFormat="1" applyFill="1" applyBorder="1" applyAlignment="1">
      <alignment horizontal="right" wrapText="1"/>
    </xf>
    <xf numFmtId="10" fontId="0" fillId="92" borderId="1" xfId="0" applyNumberFormat="1" applyFill="1" applyBorder="1" applyAlignment="1">
      <alignment horizontal="right" wrapText="1"/>
    </xf>
    <xf numFmtId="10" fontId="0" fillId="90" borderId="1" xfId="0" applyNumberFormat="1" applyFill="1" applyBorder="1" applyAlignment="1">
      <alignment horizontal="right" wrapText="1"/>
    </xf>
    <xf numFmtId="10" fontId="0" fillId="89" borderId="1" xfId="0" applyNumberFormat="1" applyFill="1" applyBorder="1" applyAlignment="1">
      <alignment horizontal="right" wrapText="1"/>
    </xf>
    <xf numFmtId="10" fontId="0" fillId="93" borderId="1" xfId="0" applyNumberFormat="1" applyFill="1" applyBorder="1" applyAlignment="1">
      <alignment horizontal="right" wrapText="1"/>
    </xf>
    <xf numFmtId="10" fontId="0" fillId="88" borderId="1" xfId="0" applyNumberFormat="1" applyFill="1" applyBorder="1" applyAlignment="1">
      <alignment horizontal="right" wrapText="1"/>
    </xf>
    <xf numFmtId="10" fontId="0" fillId="94" borderId="1" xfId="0" applyNumberFormat="1" applyFill="1" applyBorder="1" applyAlignment="1">
      <alignment horizontal="right" wrapText="1"/>
    </xf>
    <xf numFmtId="10" fontId="0" fillId="96" borderId="1" xfId="0" applyNumberFormat="1" applyFill="1" applyBorder="1" applyAlignment="1">
      <alignment horizontal="right" wrapText="1"/>
    </xf>
    <xf numFmtId="10" fontId="0" fillId="97" borderId="1" xfId="0" applyNumberFormat="1" applyFill="1" applyBorder="1" applyAlignment="1">
      <alignment horizontal="right" wrapText="1"/>
    </xf>
    <xf numFmtId="10" fontId="0" fillId="95" borderId="1" xfId="0" applyNumberFormat="1" applyFill="1" applyBorder="1" applyAlignment="1">
      <alignment horizontal="right" wrapText="1"/>
    </xf>
    <xf numFmtId="10" fontId="0" fillId="98" borderId="1" xfId="0" applyNumberFormat="1" applyFill="1" applyBorder="1" applyAlignment="1">
      <alignment horizontal="right" wrapText="1"/>
    </xf>
    <xf numFmtId="3" fontId="0" fillId="99" borderId="1" xfId="0" applyNumberFormat="1" applyFill="1" applyBorder="1" applyAlignment="1">
      <alignment horizontal="center"/>
    </xf>
    <xf numFmtId="3" fontId="0" fillId="88" borderId="1" xfId="0" applyNumberFormat="1" applyFill="1" applyBorder="1" applyAlignment="1">
      <alignment horizontal="center"/>
    </xf>
    <xf numFmtId="3" fontId="0" fillId="100" borderId="1" xfId="0" applyNumberFormat="1" applyFill="1" applyBorder="1" applyAlignment="1">
      <alignment horizontal="center"/>
    </xf>
    <xf numFmtId="3" fontId="0" fillId="101" borderId="1" xfId="0" applyNumberFormat="1" applyFill="1" applyBorder="1" applyAlignment="1">
      <alignment horizontal="center"/>
    </xf>
    <xf numFmtId="3" fontId="0" fillId="102" borderId="1" xfId="0" applyNumberFormat="1" applyFill="1" applyBorder="1" applyAlignment="1">
      <alignment horizontal="center"/>
    </xf>
    <xf numFmtId="3" fontId="0" fillId="80" borderId="1" xfId="0" applyNumberFormat="1" applyFill="1" applyBorder="1" applyAlignment="1">
      <alignment horizontal="center"/>
    </xf>
    <xf numFmtId="3" fontId="0" fillId="90" borderId="1" xfId="0" applyNumberFormat="1" applyFill="1" applyBorder="1" applyAlignment="1">
      <alignment horizontal="center"/>
    </xf>
    <xf numFmtId="3" fontId="0" fillId="103" borderId="1" xfId="0" applyNumberFormat="1" applyFill="1" applyBorder="1" applyAlignment="1">
      <alignment horizontal="center"/>
    </xf>
    <xf numFmtId="3" fontId="0" fillId="104" borderId="1" xfId="0" applyNumberFormat="1" applyFill="1" applyBorder="1" applyAlignment="1">
      <alignment horizontal="center"/>
    </xf>
    <xf numFmtId="3" fontId="0" fillId="105" borderId="1" xfId="0" applyNumberFormat="1" applyFill="1" applyBorder="1" applyAlignment="1">
      <alignment horizontal="center"/>
    </xf>
    <xf numFmtId="3" fontId="0" fillId="106" borderId="1" xfId="0" applyNumberFormat="1" applyFill="1" applyBorder="1" applyAlignment="1">
      <alignment horizontal="center"/>
    </xf>
    <xf numFmtId="3" fontId="0" fillId="107" borderId="1" xfId="0" applyNumberFormat="1" applyFill="1" applyBorder="1" applyAlignment="1">
      <alignment horizontal="center"/>
    </xf>
    <xf numFmtId="3" fontId="0" fillId="108" borderId="1" xfId="0" applyNumberFormat="1" applyFill="1" applyBorder="1" applyAlignment="1">
      <alignment horizontal="center"/>
    </xf>
    <xf numFmtId="3" fontId="0" fillId="109" borderId="1" xfId="0" applyNumberFormat="1" applyFill="1" applyBorder="1" applyAlignment="1">
      <alignment horizontal="center"/>
    </xf>
    <xf numFmtId="3" fontId="0" fillId="110" borderId="1" xfId="0" applyNumberFormat="1" applyFill="1" applyBorder="1" applyAlignment="1">
      <alignment horizontal="center"/>
    </xf>
    <xf numFmtId="3" fontId="0" fillId="111" borderId="1" xfId="0" applyNumberFormat="1" applyFill="1" applyBorder="1" applyAlignment="1">
      <alignment horizontal="center"/>
    </xf>
    <xf numFmtId="3" fontId="0" fillId="112" borderId="1" xfId="0" applyNumberFormat="1" applyFill="1" applyBorder="1" applyAlignment="1">
      <alignment horizontal="center"/>
    </xf>
    <xf numFmtId="3" fontId="0" fillId="113" borderId="1" xfId="0" applyNumberFormat="1" applyFill="1" applyBorder="1" applyAlignment="1">
      <alignment horizontal="center"/>
    </xf>
    <xf numFmtId="3" fontId="0" fillId="86" borderId="1" xfId="0" applyNumberFormat="1" applyFill="1" applyBorder="1" applyAlignment="1">
      <alignment horizontal="center"/>
    </xf>
    <xf numFmtId="3" fontId="0" fillId="114" borderId="1" xfId="0" applyNumberFormat="1" applyFill="1" applyBorder="1" applyAlignment="1">
      <alignment horizontal="center"/>
    </xf>
    <xf numFmtId="3" fontId="0" fillId="68" borderId="1" xfId="0" applyNumberFormat="1" applyFill="1" applyBorder="1" applyAlignment="1">
      <alignment horizontal="center"/>
    </xf>
    <xf numFmtId="3" fontId="0" fillId="115" borderId="1" xfId="0" applyNumberFormat="1" applyFill="1" applyBorder="1" applyAlignment="1">
      <alignment horizontal="center"/>
    </xf>
    <xf numFmtId="3" fontId="0" fillId="116" borderId="1" xfId="0" applyNumberFormat="1" applyFill="1" applyBorder="1" applyAlignment="1">
      <alignment horizontal="center"/>
    </xf>
    <xf numFmtId="3" fontId="0" fillId="117" borderId="1" xfId="0" applyNumberFormat="1" applyFill="1" applyBorder="1" applyAlignment="1">
      <alignment horizontal="center"/>
    </xf>
    <xf numFmtId="3" fontId="0" fillId="118" borderId="1" xfId="0" applyNumberFormat="1" applyFill="1" applyBorder="1" applyAlignment="1">
      <alignment horizontal="center"/>
    </xf>
    <xf numFmtId="3" fontId="0" fillId="89" borderId="1" xfId="0" applyNumberFormat="1" applyFill="1" applyBorder="1" applyAlignment="1">
      <alignment horizontal="center"/>
    </xf>
    <xf numFmtId="3" fontId="0" fillId="119" borderId="1" xfId="0" applyNumberFormat="1" applyFill="1" applyBorder="1" applyAlignment="1">
      <alignment horizontal="center"/>
    </xf>
    <xf numFmtId="3" fontId="0" fillId="120" borderId="1" xfId="0" applyNumberFormat="1" applyFill="1" applyBorder="1" applyAlignment="1">
      <alignment horizontal="center"/>
    </xf>
    <xf numFmtId="3" fontId="0" fillId="121" borderId="1" xfId="0" applyNumberFormat="1" applyFill="1" applyBorder="1" applyAlignment="1">
      <alignment horizontal="center"/>
    </xf>
    <xf numFmtId="3" fontId="0" fillId="67" borderId="1" xfId="0" applyNumberFormat="1" applyFill="1" applyBorder="1" applyAlignment="1">
      <alignment horizontal="center"/>
    </xf>
    <xf numFmtId="3" fontId="0" fillId="122" borderId="1" xfId="0" applyNumberFormat="1" applyFill="1" applyBorder="1" applyAlignment="1">
      <alignment horizontal="center"/>
    </xf>
    <xf numFmtId="3" fontId="0" fillId="123" borderId="1" xfId="0" applyNumberFormat="1" applyFill="1" applyBorder="1" applyAlignment="1">
      <alignment horizontal="center"/>
    </xf>
    <xf numFmtId="3" fontId="0" fillId="124" borderId="1" xfId="0" applyNumberFormat="1" applyFill="1" applyBorder="1" applyAlignment="1">
      <alignment horizontal="center"/>
    </xf>
    <xf numFmtId="3" fontId="0" fillId="125" borderId="1" xfId="0" applyNumberFormat="1" applyFill="1" applyBorder="1" applyAlignment="1">
      <alignment horizontal="center"/>
    </xf>
    <xf numFmtId="3" fontId="0" fillId="126" borderId="1" xfId="0" applyNumberFormat="1" applyFill="1" applyBorder="1" applyAlignment="1">
      <alignment horizontal="center"/>
    </xf>
    <xf numFmtId="3" fontId="0" fillId="127" borderId="1" xfId="0" applyNumberFormat="1" applyFill="1" applyBorder="1" applyAlignment="1">
      <alignment horizontal="center"/>
    </xf>
    <xf numFmtId="3" fontId="0" fillId="128" borderId="1" xfId="0" applyNumberFormat="1" applyFill="1" applyBorder="1" applyAlignment="1">
      <alignment horizontal="center"/>
    </xf>
    <xf numFmtId="3" fontId="0" fillId="129" borderId="1" xfId="0" applyNumberFormat="1" applyFill="1" applyBorder="1" applyAlignment="1">
      <alignment horizontal="center"/>
    </xf>
    <xf numFmtId="3" fontId="0" fillId="130" borderId="1" xfId="0" applyNumberFormat="1" applyFill="1" applyBorder="1" applyAlignment="1">
      <alignment horizontal="center"/>
    </xf>
    <xf numFmtId="3" fontId="0" fillId="131" borderId="1" xfId="0" applyNumberFormat="1" applyFill="1" applyBorder="1" applyAlignment="1">
      <alignment horizontal="center"/>
    </xf>
    <xf numFmtId="3" fontId="0" fillId="132" borderId="1" xfId="0" applyNumberFormat="1" applyFill="1" applyBorder="1" applyAlignment="1">
      <alignment horizontal="center"/>
    </xf>
    <xf numFmtId="3" fontId="0" fillId="133" borderId="1" xfId="0" applyNumberFormat="1" applyFill="1" applyBorder="1" applyAlignment="1">
      <alignment horizontal="center"/>
    </xf>
    <xf numFmtId="3" fontId="0" fillId="134" borderId="1" xfId="0" applyNumberFormat="1" applyFill="1" applyBorder="1" applyAlignment="1">
      <alignment horizontal="center"/>
    </xf>
    <xf numFmtId="3" fontId="0" fillId="83" borderId="1" xfId="0" applyNumberFormat="1" applyFill="1" applyBorder="1" applyAlignment="1">
      <alignment horizontal="center"/>
    </xf>
    <xf numFmtId="3" fontId="0" fillId="135" borderId="1" xfId="0" applyNumberFormat="1" applyFill="1" applyBorder="1" applyAlignment="1">
      <alignment horizontal="center"/>
    </xf>
    <xf numFmtId="3" fontId="0" fillId="136" borderId="1" xfId="0" applyNumberFormat="1" applyFill="1" applyBorder="1" applyAlignment="1">
      <alignment horizontal="center"/>
    </xf>
    <xf numFmtId="3" fontId="0" fillId="78" borderId="1" xfId="0" applyNumberFormat="1" applyFill="1" applyBorder="1" applyAlignment="1">
      <alignment horizontal="center"/>
    </xf>
    <xf numFmtId="3" fontId="0" fillId="137" borderId="1" xfId="0" applyNumberFormat="1" applyFill="1" applyBorder="1" applyAlignment="1">
      <alignment horizontal="center"/>
    </xf>
    <xf numFmtId="3" fontId="0" fillId="138" borderId="1" xfId="0" applyNumberFormat="1" applyFill="1" applyBorder="1" applyAlignment="1">
      <alignment horizontal="center"/>
    </xf>
    <xf numFmtId="3" fontId="0" fillId="82" borderId="1" xfId="0" applyNumberFormat="1" applyFill="1" applyBorder="1" applyAlignment="1">
      <alignment horizontal="center"/>
    </xf>
    <xf numFmtId="3" fontId="0" fillId="139" borderId="1" xfId="0" applyNumberFormat="1" applyFill="1" applyBorder="1" applyAlignment="1">
      <alignment horizontal="center"/>
    </xf>
    <xf numFmtId="3" fontId="0" fillId="65" borderId="1" xfId="0" applyNumberFormat="1" applyFill="1" applyBorder="1" applyAlignment="1">
      <alignment horizontal="center"/>
    </xf>
    <xf numFmtId="3" fontId="0" fillId="140" borderId="1" xfId="0" applyNumberFormat="1" applyFill="1" applyBorder="1" applyAlignment="1">
      <alignment horizontal="center"/>
    </xf>
    <xf numFmtId="3" fontId="0" fillId="66" borderId="1" xfId="0" applyNumberFormat="1" applyFill="1" applyBorder="1" applyAlignment="1">
      <alignment horizontal="center"/>
    </xf>
    <xf numFmtId="3" fontId="0" fillId="141" borderId="1" xfId="0" applyNumberFormat="1" applyFill="1" applyBorder="1" applyAlignment="1">
      <alignment horizontal="center"/>
    </xf>
    <xf numFmtId="3" fontId="0" fillId="69" borderId="1" xfId="0" applyNumberFormat="1" applyFill="1" applyBorder="1" applyAlignment="1">
      <alignment horizontal="center"/>
    </xf>
    <xf numFmtId="3" fontId="0" fillId="142" borderId="1" xfId="0" applyNumberFormat="1" applyFill="1" applyBorder="1" applyAlignment="1">
      <alignment horizontal="center"/>
    </xf>
    <xf numFmtId="3" fontId="0" fillId="143" borderId="1" xfId="0" applyNumberFormat="1" applyFill="1" applyBorder="1" applyAlignment="1">
      <alignment horizontal="center"/>
    </xf>
    <xf numFmtId="3" fontId="0" fillId="92" borderId="1" xfId="0" applyNumberFormat="1" applyFill="1" applyBorder="1" applyAlignment="1">
      <alignment horizontal="center"/>
    </xf>
    <xf numFmtId="3" fontId="0" fillId="144" borderId="1" xfId="0" applyNumberFormat="1" applyFill="1" applyBorder="1" applyAlignment="1">
      <alignment horizontal="center"/>
    </xf>
    <xf numFmtId="3" fontId="0" fillId="145" borderId="1" xfId="0" applyNumberFormat="1" applyFill="1" applyBorder="1" applyAlignment="1">
      <alignment horizontal="center"/>
    </xf>
    <xf numFmtId="3" fontId="0" fillId="146" borderId="1" xfId="0" applyNumberFormat="1" applyFill="1" applyBorder="1" applyAlignment="1">
      <alignment horizontal="center"/>
    </xf>
    <xf numFmtId="3" fontId="0" fillId="147" borderId="1" xfId="0" applyNumberFormat="1" applyFill="1" applyBorder="1" applyAlignment="1">
      <alignment horizontal="center"/>
    </xf>
    <xf numFmtId="3" fontId="0" fillId="148" borderId="1" xfId="0" applyNumberFormat="1" applyFill="1" applyBorder="1" applyAlignment="1">
      <alignment horizontal="center"/>
    </xf>
    <xf numFmtId="3" fontId="0" fillId="149" borderId="1" xfId="0" applyNumberFormat="1" applyFill="1" applyBorder="1" applyAlignment="1">
      <alignment horizontal="center"/>
    </xf>
    <xf numFmtId="3" fontId="0" fillId="93" borderId="1" xfId="0" applyNumberFormat="1" applyFill="1" applyBorder="1" applyAlignment="1">
      <alignment horizontal="center"/>
    </xf>
    <xf numFmtId="3" fontId="0" fillId="84" borderId="1" xfId="0" applyNumberFormat="1" applyFill="1" applyBorder="1" applyAlignment="1">
      <alignment horizontal="center"/>
    </xf>
    <xf numFmtId="3" fontId="0" fillId="150" borderId="1" xfId="0" applyNumberFormat="1" applyFill="1" applyBorder="1" applyAlignment="1">
      <alignment horizontal="center"/>
    </xf>
    <xf numFmtId="3" fontId="0" fillId="151" borderId="1" xfId="0" applyNumberFormat="1" applyFill="1" applyBorder="1" applyAlignment="1">
      <alignment horizontal="center"/>
    </xf>
    <xf numFmtId="3" fontId="0" fillId="152" borderId="1" xfId="0" applyNumberFormat="1" applyFill="1" applyBorder="1" applyAlignment="1">
      <alignment horizontal="center"/>
    </xf>
    <xf numFmtId="3" fontId="0" fillId="153" borderId="1" xfId="0" applyNumberFormat="1" applyFill="1" applyBorder="1" applyAlignment="1">
      <alignment horizontal="center"/>
    </xf>
    <xf numFmtId="3" fontId="0" fillId="81" borderId="1" xfId="0" applyNumberFormat="1" applyFill="1" applyBorder="1" applyAlignment="1">
      <alignment horizontal="center"/>
    </xf>
    <xf numFmtId="3" fontId="0" fillId="154" borderId="1" xfId="0" applyNumberFormat="1" applyFill="1" applyBorder="1" applyAlignment="1">
      <alignment horizontal="center"/>
    </xf>
    <xf numFmtId="3" fontId="0" fillId="77" borderId="1" xfId="0" applyNumberFormat="1" applyFill="1" applyBorder="1" applyAlignment="1">
      <alignment horizontal="center"/>
    </xf>
    <xf numFmtId="3" fontId="0" fillId="155" borderId="1" xfId="0" applyNumberFormat="1" applyFill="1" applyBorder="1" applyAlignment="1">
      <alignment horizontal="center"/>
    </xf>
    <xf numFmtId="3" fontId="0" fillId="156" borderId="1" xfId="0" applyNumberFormat="1" applyFill="1" applyBorder="1" applyAlignment="1">
      <alignment horizontal="center"/>
    </xf>
    <xf numFmtId="3" fontId="0" fillId="157" borderId="1" xfId="0" applyNumberFormat="1" applyFill="1" applyBorder="1" applyAlignment="1">
      <alignment horizontal="center"/>
    </xf>
    <xf numFmtId="3" fontId="0" fillId="158" borderId="1" xfId="0" applyNumberFormat="1" applyFill="1" applyBorder="1" applyAlignment="1">
      <alignment horizontal="center"/>
    </xf>
    <xf numFmtId="3" fontId="0" fillId="159" borderId="1" xfId="0" applyNumberFormat="1" applyFill="1" applyBorder="1" applyAlignment="1">
      <alignment horizontal="center"/>
    </xf>
    <xf numFmtId="3" fontId="0" fillId="160" borderId="1" xfId="0" applyNumberFormat="1" applyFill="1" applyBorder="1" applyAlignment="1">
      <alignment horizontal="center"/>
    </xf>
    <xf numFmtId="3" fontId="0" fillId="161" borderId="1" xfId="0" applyNumberFormat="1" applyFill="1" applyBorder="1" applyAlignment="1">
      <alignment horizontal="center"/>
    </xf>
    <xf numFmtId="3" fontId="0" fillId="162" borderId="1" xfId="0" applyNumberFormat="1" applyFill="1" applyBorder="1" applyAlignment="1">
      <alignment horizontal="center"/>
    </xf>
    <xf numFmtId="3" fontId="0" fillId="94" borderId="1" xfId="0" applyNumberFormat="1" applyFill="1" applyBorder="1" applyAlignment="1">
      <alignment horizontal="center"/>
    </xf>
    <xf numFmtId="3" fontId="0" fillId="87" borderId="1" xfId="0" applyNumberFormat="1" applyFill="1" applyBorder="1" applyAlignment="1">
      <alignment horizontal="center"/>
    </xf>
    <xf numFmtId="14" fontId="0" fillId="0" borderId="0" xfId="0" applyNumberFormat="1"/>
    <xf numFmtId="14" fontId="0" fillId="0" borderId="1" xfId="0" applyNumberFormat="1" applyBorder="1" applyAlignment="1">
      <alignment horizontal="right" wrapText="1"/>
    </xf>
    <xf numFmtId="0" fontId="0" fillId="0" borderId="1" xfId="0" applyFill="1" applyBorder="1" applyAlignment="1">
      <alignment horizontal="right" wrapText="1"/>
    </xf>
    <xf numFmtId="0" fontId="10" fillId="0" borderId="0" xfId="0" applyFont="1"/>
    <xf numFmtId="0" fontId="1" fillId="0" borderId="0" xfId="0" applyFont="1"/>
    <xf numFmtId="0" fontId="0" fillId="0" borderId="0" xfId="0"/>
    <xf numFmtId="0" fontId="6" fillId="0" borderId="3" xfId="0" applyFont="1" applyBorder="1" applyAlignment="1">
      <alignment horizontal="center" wrapText="1"/>
    </xf>
    <xf numFmtId="0" fontId="6" fillId="0" borderId="2" xfId="0" applyFont="1" applyBorder="1" applyAlignment="1">
      <alignment horizontal="center"/>
    </xf>
    <xf numFmtId="0" fontId="6" fillId="0" borderId="0" xfId="0" applyFont="1" applyAlignment="1">
      <alignment horizontal="center" wrapText="1"/>
    </xf>
    <xf numFmtId="0" fontId="6" fillId="4" borderId="2" xfId="0" applyFont="1" applyFill="1" applyBorder="1" applyAlignment="1">
      <alignment horizontal="center" wrapText="1"/>
    </xf>
    <xf numFmtId="0" fontId="0" fillId="0" borderId="4" xfId="0" applyBorder="1"/>
    <xf numFmtId="0" fontId="0" fillId="0" borderId="5" xfId="0" applyBorder="1"/>
    <xf numFmtId="0" fontId="0" fillId="0" borderId="6" xfId="0" applyBorder="1"/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7.png"/><Relationship Id="rId1" Type="http://schemas.openxmlformats.org/officeDocument/2006/relationships/image" Target="../media/image26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9.png"/><Relationship Id="rId1" Type="http://schemas.openxmlformats.org/officeDocument/2006/relationships/image" Target="../media/image28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1.png"/><Relationship Id="rId1" Type="http://schemas.openxmlformats.org/officeDocument/2006/relationships/image" Target="../media/image30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33.png"/><Relationship Id="rId1" Type="http://schemas.openxmlformats.org/officeDocument/2006/relationships/image" Target="../media/image3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5.png"/><Relationship Id="rId1" Type="http://schemas.openxmlformats.org/officeDocument/2006/relationships/image" Target="../media/image44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png"/><Relationship Id="rId2" Type="http://schemas.openxmlformats.org/officeDocument/2006/relationships/image" Target="../media/image48.png"/><Relationship Id="rId1" Type="http://schemas.openxmlformats.org/officeDocument/2006/relationships/image" Target="../media/image47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png"/><Relationship Id="rId2" Type="http://schemas.openxmlformats.org/officeDocument/2006/relationships/image" Target="../media/image51.png"/><Relationship Id="rId1" Type="http://schemas.openxmlformats.org/officeDocument/2006/relationships/image" Target="../media/image5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png"/><Relationship Id="rId2" Type="http://schemas.openxmlformats.org/officeDocument/2006/relationships/image" Target="../media/image54.png"/><Relationship Id="rId1" Type="http://schemas.openxmlformats.org/officeDocument/2006/relationships/image" Target="../media/image5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png"/><Relationship Id="rId2" Type="http://schemas.openxmlformats.org/officeDocument/2006/relationships/image" Target="../media/image57.png"/><Relationship Id="rId1" Type="http://schemas.openxmlformats.org/officeDocument/2006/relationships/image" Target="../media/image56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0.png"/><Relationship Id="rId1" Type="http://schemas.openxmlformats.org/officeDocument/2006/relationships/image" Target="../media/image59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2.png"/><Relationship Id="rId1" Type="http://schemas.openxmlformats.org/officeDocument/2006/relationships/image" Target="../media/image6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4.png"/><Relationship Id="rId1" Type="http://schemas.openxmlformats.org/officeDocument/2006/relationships/image" Target="../media/image63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6.png"/><Relationship Id="rId1" Type="http://schemas.openxmlformats.org/officeDocument/2006/relationships/image" Target="../media/image65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68.png"/><Relationship Id="rId1" Type="http://schemas.openxmlformats.org/officeDocument/2006/relationships/image" Target="../media/image67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552575" cy="5334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23</xdr:row>
      <xdr:rowOff>0</xdr:rowOff>
    </xdr:from>
    <xdr:ext cx="12001500" cy="40005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45</xdr:row>
      <xdr:rowOff>0</xdr:rowOff>
    </xdr:from>
    <xdr:ext cx="12001500" cy="4000500"/>
    <xdr:pic>
      <xdr:nvPicPr>
        <xdr:cNvPr id="3" name="Image 2" descr="Picture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13</xdr:row>
      <xdr:rowOff>0</xdr:rowOff>
    </xdr:from>
    <xdr:ext cx="12001500" cy="40005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35</xdr:row>
      <xdr:rowOff>0</xdr:rowOff>
    </xdr:from>
    <xdr:ext cx="12001500" cy="4000500"/>
    <xdr:pic>
      <xdr:nvPicPr>
        <xdr:cNvPr id="3" name="Image 2" descr="Picture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13</xdr:row>
      <xdr:rowOff>0</xdr:rowOff>
    </xdr:from>
    <xdr:ext cx="12001500" cy="40005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35</xdr:row>
      <xdr:rowOff>0</xdr:rowOff>
    </xdr:from>
    <xdr:ext cx="12001500" cy="4000500"/>
    <xdr:pic>
      <xdr:nvPicPr>
        <xdr:cNvPr id="3" name="Image 2" descr="Picture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20</xdr:row>
      <xdr:rowOff>0</xdr:rowOff>
    </xdr:from>
    <xdr:ext cx="12001500" cy="40005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42</xdr:row>
      <xdr:rowOff>0</xdr:rowOff>
    </xdr:from>
    <xdr:ext cx="12001500" cy="4000500"/>
    <xdr:pic>
      <xdr:nvPicPr>
        <xdr:cNvPr id="3" name="Image 2" descr="Picture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64</xdr:row>
      <xdr:rowOff>0</xdr:rowOff>
    </xdr:from>
    <xdr:ext cx="12001500" cy="4000500"/>
    <xdr:pic>
      <xdr:nvPicPr>
        <xdr:cNvPr id="4" name="Image 3" descr="Picture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19</xdr:row>
      <xdr:rowOff>0</xdr:rowOff>
    </xdr:from>
    <xdr:ext cx="12001500" cy="40005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41</xdr:row>
      <xdr:rowOff>0</xdr:rowOff>
    </xdr:from>
    <xdr:ext cx="12001500" cy="4000500"/>
    <xdr:pic>
      <xdr:nvPicPr>
        <xdr:cNvPr id="3" name="Image 2" descr="Picture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63</xdr:row>
      <xdr:rowOff>0</xdr:rowOff>
    </xdr:from>
    <xdr:ext cx="12001500" cy="4000500"/>
    <xdr:pic>
      <xdr:nvPicPr>
        <xdr:cNvPr id="4" name="Image 3" descr="Picture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20</xdr:row>
      <xdr:rowOff>0</xdr:rowOff>
    </xdr:from>
    <xdr:ext cx="12001500" cy="40005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42</xdr:row>
      <xdr:rowOff>0</xdr:rowOff>
    </xdr:from>
    <xdr:ext cx="12001500" cy="4000500"/>
    <xdr:pic>
      <xdr:nvPicPr>
        <xdr:cNvPr id="3" name="Image 2" descr="Picture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64</xdr:row>
      <xdr:rowOff>0</xdr:rowOff>
    </xdr:from>
    <xdr:ext cx="12001500" cy="4000500"/>
    <xdr:pic>
      <xdr:nvPicPr>
        <xdr:cNvPr id="4" name="Image 3" descr="Picture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16</xdr:row>
      <xdr:rowOff>0</xdr:rowOff>
    </xdr:from>
    <xdr:ext cx="12001500" cy="40005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38</xdr:row>
      <xdr:rowOff>0</xdr:rowOff>
    </xdr:from>
    <xdr:ext cx="12001500" cy="4000500"/>
    <xdr:pic>
      <xdr:nvPicPr>
        <xdr:cNvPr id="3" name="Image 2" descr="Picture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60</xdr:row>
      <xdr:rowOff>0</xdr:rowOff>
    </xdr:from>
    <xdr:ext cx="12001500" cy="4000500"/>
    <xdr:pic>
      <xdr:nvPicPr>
        <xdr:cNvPr id="4" name="Image 3" descr="Picture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0</xdr:rowOff>
    </xdr:from>
    <xdr:ext cx="12001500" cy="40005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40</xdr:row>
      <xdr:rowOff>0</xdr:rowOff>
    </xdr:from>
    <xdr:ext cx="12001500" cy="4000500"/>
    <xdr:pic>
      <xdr:nvPicPr>
        <xdr:cNvPr id="3" name="Image 2" descr="Picture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62</xdr:row>
      <xdr:rowOff>0</xdr:rowOff>
    </xdr:from>
    <xdr:ext cx="12001500" cy="4000500"/>
    <xdr:pic>
      <xdr:nvPicPr>
        <xdr:cNvPr id="4" name="Image 3" descr="Picture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18</xdr:row>
      <xdr:rowOff>0</xdr:rowOff>
    </xdr:from>
    <xdr:ext cx="12001500" cy="40005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40</xdr:row>
      <xdr:rowOff>0</xdr:rowOff>
    </xdr:from>
    <xdr:ext cx="12001500" cy="4000500"/>
    <xdr:pic>
      <xdr:nvPicPr>
        <xdr:cNvPr id="3" name="Image 2" descr="Picture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62</xdr:row>
      <xdr:rowOff>0</xdr:rowOff>
    </xdr:from>
    <xdr:ext cx="12001500" cy="4000500"/>
    <xdr:pic>
      <xdr:nvPicPr>
        <xdr:cNvPr id="4" name="Image 3" descr="Picture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16</xdr:row>
      <xdr:rowOff>0</xdr:rowOff>
    </xdr:from>
    <xdr:ext cx="12001500" cy="40005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38</xdr:row>
      <xdr:rowOff>0</xdr:rowOff>
    </xdr:from>
    <xdr:ext cx="12001500" cy="4000500"/>
    <xdr:pic>
      <xdr:nvPicPr>
        <xdr:cNvPr id="3" name="Image 2" descr="Picture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60</xdr:row>
      <xdr:rowOff>0</xdr:rowOff>
    </xdr:from>
    <xdr:ext cx="12001500" cy="4000500"/>
    <xdr:pic>
      <xdr:nvPicPr>
        <xdr:cNvPr id="4" name="Image 3" descr="Picture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17</xdr:row>
      <xdr:rowOff>0</xdr:rowOff>
    </xdr:from>
    <xdr:ext cx="12001500" cy="40005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39</xdr:row>
      <xdr:rowOff>0</xdr:rowOff>
    </xdr:from>
    <xdr:ext cx="12001500" cy="4000500"/>
    <xdr:pic>
      <xdr:nvPicPr>
        <xdr:cNvPr id="3" name="Image 2" descr="Picture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61</xdr:row>
      <xdr:rowOff>0</xdr:rowOff>
    </xdr:from>
    <xdr:ext cx="12001500" cy="4000500"/>
    <xdr:pic>
      <xdr:nvPicPr>
        <xdr:cNvPr id="4" name="Image 3" descr="Picture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17</xdr:row>
      <xdr:rowOff>0</xdr:rowOff>
    </xdr:from>
    <xdr:ext cx="12001500" cy="40005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39</xdr:row>
      <xdr:rowOff>0</xdr:rowOff>
    </xdr:from>
    <xdr:ext cx="12001500" cy="4000500"/>
    <xdr:pic>
      <xdr:nvPicPr>
        <xdr:cNvPr id="3" name="Image 2" descr="Picture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61</xdr:row>
      <xdr:rowOff>0</xdr:rowOff>
    </xdr:from>
    <xdr:ext cx="12001500" cy="4000500"/>
    <xdr:pic>
      <xdr:nvPicPr>
        <xdr:cNvPr id="4" name="Image 3" descr="Picture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16</xdr:row>
      <xdr:rowOff>0</xdr:rowOff>
    </xdr:from>
    <xdr:ext cx="12001500" cy="40005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38</xdr:row>
      <xdr:rowOff>0</xdr:rowOff>
    </xdr:from>
    <xdr:ext cx="12001500" cy="4000500"/>
    <xdr:pic>
      <xdr:nvPicPr>
        <xdr:cNvPr id="3" name="Image 2" descr="Picture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60</xdr:row>
      <xdr:rowOff>0</xdr:rowOff>
    </xdr:from>
    <xdr:ext cx="12001500" cy="4000500"/>
    <xdr:pic>
      <xdr:nvPicPr>
        <xdr:cNvPr id="4" name="Image 3" descr="Picture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27</xdr:row>
      <xdr:rowOff>0</xdr:rowOff>
    </xdr:from>
    <xdr:ext cx="12001500" cy="40005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49</xdr:row>
      <xdr:rowOff>0</xdr:rowOff>
    </xdr:from>
    <xdr:ext cx="12001500" cy="4000500"/>
    <xdr:pic>
      <xdr:nvPicPr>
        <xdr:cNvPr id="3" name="Image 2" descr="Picture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29</xdr:row>
      <xdr:rowOff>0</xdr:rowOff>
    </xdr:from>
    <xdr:ext cx="12001500" cy="40005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51</xdr:row>
      <xdr:rowOff>0</xdr:rowOff>
    </xdr:from>
    <xdr:ext cx="12001500" cy="4000500"/>
    <xdr:pic>
      <xdr:nvPicPr>
        <xdr:cNvPr id="3" name="Image 2" descr="Picture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29</xdr:row>
      <xdr:rowOff>0</xdr:rowOff>
    </xdr:from>
    <xdr:ext cx="12001500" cy="40005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51</xdr:row>
      <xdr:rowOff>0</xdr:rowOff>
    </xdr:from>
    <xdr:ext cx="12001500" cy="4000500"/>
    <xdr:pic>
      <xdr:nvPicPr>
        <xdr:cNvPr id="3" name="Image 2" descr="Picture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27</xdr:row>
      <xdr:rowOff>0</xdr:rowOff>
    </xdr:from>
    <xdr:ext cx="12001500" cy="40005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49</xdr:row>
      <xdr:rowOff>0</xdr:rowOff>
    </xdr:from>
    <xdr:ext cx="12001500" cy="4000500"/>
    <xdr:pic>
      <xdr:nvPicPr>
        <xdr:cNvPr id="3" name="Image 2" descr="Picture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26</xdr:row>
      <xdr:rowOff>0</xdr:rowOff>
    </xdr:from>
    <xdr:ext cx="12001500" cy="40005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48</xdr:row>
      <xdr:rowOff>0</xdr:rowOff>
    </xdr:from>
    <xdr:ext cx="12001500" cy="4000500"/>
    <xdr:pic>
      <xdr:nvPicPr>
        <xdr:cNvPr id="3" name="Image 2" descr="Picture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41</xdr:row>
      <xdr:rowOff>0</xdr:rowOff>
    </xdr:from>
    <xdr:ext cx="12001500" cy="40005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63</xdr:row>
      <xdr:rowOff>0</xdr:rowOff>
    </xdr:from>
    <xdr:ext cx="12001500" cy="4000500"/>
    <xdr:pic>
      <xdr:nvPicPr>
        <xdr:cNvPr id="3" name="Image 2" descr="Picture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85</xdr:row>
      <xdr:rowOff>0</xdr:rowOff>
    </xdr:from>
    <xdr:ext cx="12001500" cy="4000500"/>
    <xdr:pic>
      <xdr:nvPicPr>
        <xdr:cNvPr id="4" name="Image 3" descr="Picture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41</xdr:row>
      <xdr:rowOff>0</xdr:rowOff>
    </xdr:from>
    <xdr:ext cx="12001500" cy="40005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63</xdr:row>
      <xdr:rowOff>0</xdr:rowOff>
    </xdr:from>
    <xdr:ext cx="12001500" cy="4000500"/>
    <xdr:pic>
      <xdr:nvPicPr>
        <xdr:cNvPr id="3" name="Image 2" descr="Picture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85</xdr:row>
      <xdr:rowOff>0</xdr:rowOff>
    </xdr:from>
    <xdr:ext cx="12001500" cy="4000500"/>
    <xdr:pic>
      <xdr:nvPicPr>
        <xdr:cNvPr id="4" name="Image 3" descr="Picture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41</xdr:row>
      <xdr:rowOff>0</xdr:rowOff>
    </xdr:from>
    <xdr:ext cx="12001500" cy="40005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63</xdr:row>
      <xdr:rowOff>0</xdr:rowOff>
    </xdr:from>
    <xdr:ext cx="12001500" cy="4000500"/>
    <xdr:pic>
      <xdr:nvPicPr>
        <xdr:cNvPr id="3" name="Image 2" descr="Picture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85</xdr:row>
      <xdr:rowOff>0</xdr:rowOff>
    </xdr:from>
    <xdr:ext cx="12001500" cy="4000500"/>
    <xdr:pic>
      <xdr:nvPicPr>
        <xdr:cNvPr id="4" name="Image 3" descr="Picture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41</xdr:row>
      <xdr:rowOff>0</xdr:rowOff>
    </xdr:from>
    <xdr:ext cx="12001500" cy="40005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63</xdr:row>
      <xdr:rowOff>0</xdr:rowOff>
    </xdr:from>
    <xdr:ext cx="12001500" cy="4000500"/>
    <xdr:pic>
      <xdr:nvPicPr>
        <xdr:cNvPr id="3" name="Image 2" descr="Picture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85</xdr:row>
      <xdr:rowOff>0</xdr:rowOff>
    </xdr:from>
    <xdr:ext cx="12001500" cy="4000500"/>
    <xdr:pic>
      <xdr:nvPicPr>
        <xdr:cNvPr id="4" name="Image 3" descr="Picture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41</xdr:row>
      <xdr:rowOff>0</xdr:rowOff>
    </xdr:from>
    <xdr:ext cx="12001500" cy="40005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63</xdr:row>
      <xdr:rowOff>0</xdr:rowOff>
    </xdr:from>
    <xdr:ext cx="12001500" cy="4000500"/>
    <xdr:pic>
      <xdr:nvPicPr>
        <xdr:cNvPr id="3" name="Image 2" descr="Picture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85</xdr:row>
      <xdr:rowOff>0</xdr:rowOff>
    </xdr:from>
    <xdr:ext cx="12001500" cy="4000500"/>
    <xdr:pic>
      <xdr:nvPicPr>
        <xdr:cNvPr id="4" name="Image 3" descr="Picture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41</xdr:row>
      <xdr:rowOff>0</xdr:rowOff>
    </xdr:from>
    <xdr:ext cx="12001500" cy="40005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63</xdr:row>
      <xdr:rowOff>0</xdr:rowOff>
    </xdr:from>
    <xdr:ext cx="12001500" cy="4000500"/>
    <xdr:pic>
      <xdr:nvPicPr>
        <xdr:cNvPr id="3" name="Image 2" descr="Picture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85</xdr:row>
      <xdr:rowOff>0</xdr:rowOff>
    </xdr:from>
    <xdr:ext cx="12001500" cy="4000500"/>
    <xdr:pic>
      <xdr:nvPicPr>
        <xdr:cNvPr id="4" name="Image 3" descr="Picture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41</xdr:row>
      <xdr:rowOff>0</xdr:rowOff>
    </xdr:from>
    <xdr:ext cx="12001500" cy="4000500"/>
    <xdr:pic>
      <xdr:nvPicPr>
        <xdr:cNvPr id="2" name="Image 1" descr="Picture"/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63</xdr:row>
      <xdr:rowOff>0</xdr:rowOff>
    </xdr:from>
    <xdr:ext cx="12001500" cy="4000500"/>
    <xdr:pic>
      <xdr:nvPicPr>
        <xdr:cNvPr id="3" name="Image 2" descr="Picture"/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0</xdr:col>
      <xdr:colOff>0</xdr:colOff>
      <xdr:row>85</xdr:row>
      <xdr:rowOff>0</xdr:rowOff>
    </xdr:from>
    <xdr:ext cx="12001500" cy="4000500"/>
    <xdr:pic>
      <xdr:nvPicPr>
        <xdr:cNvPr id="4" name="Image 3" descr="Picture"/>
        <xdr:cNvPicPr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K13"/>
  <sheetViews>
    <sheetView tabSelected="1" workbookViewId="0">
      <selection activeCell="C17" sqref="C17"/>
    </sheetView>
  </sheetViews>
  <sheetFormatPr defaultRowHeight="15" x14ac:dyDescent="0.25"/>
  <cols>
    <col min="2" max="3" width="17" customWidth="1"/>
  </cols>
  <sheetData>
    <row r="5" spans="2:11" ht="49.9" customHeight="1" x14ac:dyDescent="0.45">
      <c r="B5" s="247" t="s">
        <v>367</v>
      </c>
      <c r="C5" s="248"/>
      <c r="D5" s="248"/>
      <c r="E5" s="248"/>
      <c r="F5" s="248"/>
      <c r="G5" s="248"/>
      <c r="H5" s="248"/>
      <c r="I5" s="248"/>
      <c r="J5" s="248"/>
      <c r="K5" s="248"/>
    </row>
    <row r="6" spans="2:11" ht="25.15" customHeight="1" x14ac:dyDescent="0.35">
      <c r="B6" s="2">
        <v>818181</v>
      </c>
      <c r="C6" s="2" t="s">
        <v>315</v>
      </c>
    </row>
    <row r="11" spans="2:11" x14ac:dyDescent="0.25">
      <c r="B11" t="s">
        <v>0</v>
      </c>
      <c r="C11" s="243" t="s">
        <v>368</v>
      </c>
    </row>
    <row r="12" spans="2:11" x14ac:dyDescent="0.25">
      <c r="B12" t="s">
        <v>1</v>
      </c>
      <c r="C12" s="243" t="s">
        <v>368</v>
      </c>
    </row>
    <row r="13" spans="2:11" x14ac:dyDescent="0.25">
      <c r="B13" t="s">
        <v>3</v>
      </c>
      <c r="C13" s="243" t="s">
        <v>368</v>
      </c>
    </row>
  </sheetData>
  <mergeCells count="1">
    <mergeCell ref="B5:K5"/>
  </mergeCells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43"/>
  <sheetViews>
    <sheetView workbookViewId="0"/>
  </sheetViews>
  <sheetFormatPr defaultRowHeight="15" x14ac:dyDescent="0.25"/>
  <cols>
    <col min="1" max="39" width="13" customWidth="1"/>
  </cols>
  <sheetData>
    <row r="1" spans="1:10" ht="25.15" customHeight="1" x14ac:dyDescent="0.35">
      <c r="A1" s="246" t="s">
        <v>344</v>
      </c>
      <c r="G1" s="246" t="s">
        <v>316</v>
      </c>
    </row>
    <row r="3" spans="1:10" ht="60" x14ac:dyDescent="0.25">
      <c r="A3" s="9" t="s">
        <v>51</v>
      </c>
      <c r="B3" s="9" t="s">
        <v>83</v>
      </c>
      <c r="C3" s="9" t="s">
        <v>84</v>
      </c>
      <c r="D3" s="9" t="s">
        <v>85</v>
      </c>
      <c r="E3" s="9" t="s">
        <v>86</v>
      </c>
      <c r="F3" s="9" t="s">
        <v>87</v>
      </c>
      <c r="G3" s="9" t="s">
        <v>88</v>
      </c>
      <c r="H3" s="9" t="s">
        <v>89</v>
      </c>
      <c r="I3" s="9" t="s">
        <v>90</v>
      </c>
      <c r="J3" s="9" t="s">
        <v>91</v>
      </c>
    </row>
    <row r="4" spans="1:10" x14ac:dyDescent="0.25">
      <c r="A4" s="22">
        <v>1</v>
      </c>
      <c r="B4" s="22">
        <v>202853</v>
      </c>
      <c r="C4" s="22">
        <v>202853</v>
      </c>
      <c r="D4" s="22">
        <v>3759</v>
      </c>
      <c r="E4" s="22">
        <v>3774</v>
      </c>
      <c r="F4" s="22">
        <v>3774</v>
      </c>
      <c r="G4" s="12">
        <v>1.3327871283981829E-2</v>
      </c>
      <c r="H4" s="12">
        <v>0.81794538361508451</v>
      </c>
      <c r="I4" s="12">
        <v>0.81794538361508451</v>
      </c>
      <c r="J4" s="12">
        <v>0.71637484726273637</v>
      </c>
    </row>
    <row r="5" spans="1:10" x14ac:dyDescent="0.25">
      <c r="A5" s="22">
        <v>2</v>
      </c>
      <c r="B5" s="22">
        <v>35694</v>
      </c>
      <c r="C5" s="22">
        <v>17847</v>
      </c>
      <c r="D5" s="22">
        <v>470</v>
      </c>
      <c r="E5" s="22">
        <v>340</v>
      </c>
      <c r="F5" s="22">
        <v>4114</v>
      </c>
      <c r="G5" s="12">
        <v>4.233436678993438E-3</v>
      </c>
      <c r="H5" s="12">
        <v>7.3688773298656265E-2</v>
      </c>
      <c r="I5" s="12">
        <v>0.89163415691374082</v>
      </c>
      <c r="J5" s="12">
        <v>0.84242811636990311</v>
      </c>
    </row>
    <row r="6" spans="1:10" x14ac:dyDescent="0.25">
      <c r="A6" s="22">
        <v>3</v>
      </c>
      <c r="B6" s="22">
        <v>7167</v>
      </c>
      <c r="C6" s="22">
        <v>2389</v>
      </c>
      <c r="D6" s="22">
        <v>104</v>
      </c>
      <c r="E6" s="22">
        <v>74</v>
      </c>
      <c r="F6" s="22">
        <v>4188</v>
      </c>
      <c r="G6" s="12">
        <v>1.658486295076089E-3</v>
      </c>
      <c r="H6" s="12">
        <v>1.603814477676636E-2</v>
      </c>
      <c r="I6" s="12">
        <v>0.90767230169050717</v>
      </c>
      <c r="J6" s="12">
        <v>0.8677383584187367</v>
      </c>
    </row>
    <row r="7" spans="1:10" x14ac:dyDescent="0.25">
      <c r="A7" s="22">
        <v>4</v>
      </c>
      <c r="B7" s="22">
        <v>2992</v>
      </c>
      <c r="C7" s="22">
        <v>748</v>
      </c>
      <c r="D7" s="22">
        <v>35</v>
      </c>
      <c r="E7" s="22">
        <v>41</v>
      </c>
      <c r="F7" s="22">
        <v>4229</v>
      </c>
      <c r="G7" s="12">
        <v>1.094734593613158E-3</v>
      </c>
      <c r="H7" s="12">
        <v>8.8859991330732559E-3</v>
      </c>
      <c r="I7" s="12">
        <v>0.91655830082358036</v>
      </c>
      <c r="J7" s="12">
        <v>0.87830459871594757</v>
      </c>
    </row>
    <row r="8" spans="1:10" x14ac:dyDescent="0.25">
      <c r="A8" s="22">
        <v>5</v>
      </c>
      <c r="B8" s="22">
        <v>1940</v>
      </c>
      <c r="C8" s="22">
        <v>388</v>
      </c>
      <c r="D8" s="22">
        <v>34</v>
      </c>
      <c r="E8" s="22">
        <v>36</v>
      </c>
      <c r="F8" s="22">
        <v>4265</v>
      </c>
      <c r="G8" s="12">
        <v>1.044689495066744E-3</v>
      </c>
      <c r="H8" s="12">
        <v>7.8023407022106634E-3</v>
      </c>
      <c r="I8" s="12">
        <v>0.92436064152579112</v>
      </c>
      <c r="J8" s="12">
        <v>0.88515570372149199</v>
      </c>
    </row>
    <row r="9" spans="1:10" x14ac:dyDescent="0.25">
      <c r="A9" s="22">
        <v>6</v>
      </c>
      <c r="B9" s="22">
        <v>1428</v>
      </c>
      <c r="C9" s="22">
        <v>238</v>
      </c>
      <c r="D9" s="22">
        <v>22</v>
      </c>
      <c r="E9" s="22">
        <v>23</v>
      </c>
      <c r="F9" s="22">
        <v>4288</v>
      </c>
      <c r="G9" s="12">
        <v>7.0725707257072567E-4</v>
      </c>
      <c r="H9" s="12">
        <v>4.9848287819679237E-3</v>
      </c>
      <c r="I9" s="12">
        <v>0.92934547030775905</v>
      </c>
      <c r="J9" s="12">
        <v>0.89019868204516084</v>
      </c>
    </row>
    <row r="10" spans="1:10" x14ac:dyDescent="0.25">
      <c r="A10" s="22">
        <v>7</v>
      </c>
      <c r="B10" s="22">
        <v>1197</v>
      </c>
      <c r="C10" s="22">
        <v>171</v>
      </c>
      <c r="D10" s="22">
        <v>30</v>
      </c>
      <c r="E10" s="22">
        <v>19</v>
      </c>
      <c r="F10" s="22">
        <v>4307</v>
      </c>
      <c r="G10" s="12">
        <v>6.1108966936832627E-4</v>
      </c>
      <c r="H10" s="12">
        <v>4.1179020372778498E-3</v>
      </c>
      <c r="I10" s="12">
        <v>0.93346337234503685</v>
      </c>
      <c r="J10" s="12">
        <v>0.89442588446353022</v>
      </c>
    </row>
    <row r="11" spans="1:10" x14ac:dyDescent="0.25">
      <c r="A11" s="22">
        <v>8</v>
      </c>
      <c r="B11" s="22">
        <v>816</v>
      </c>
      <c r="C11" s="22">
        <v>102</v>
      </c>
      <c r="D11" s="22">
        <v>11</v>
      </c>
      <c r="E11" s="22">
        <v>24</v>
      </c>
      <c r="F11" s="22">
        <v>4331</v>
      </c>
      <c r="G11" s="12">
        <v>8.0280983442047166E-4</v>
      </c>
      <c r="H11" s="12">
        <v>5.2015604681404422E-3</v>
      </c>
      <c r="I11" s="12">
        <v>0.93866493281317731</v>
      </c>
      <c r="J11" s="12">
        <v>0.89730758636276953</v>
      </c>
    </row>
    <row r="12" spans="1:10" x14ac:dyDescent="0.25">
      <c r="A12" s="22">
        <v>9</v>
      </c>
      <c r="B12" s="22">
        <v>711</v>
      </c>
      <c r="C12" s="22">
        <v>79</v>
      </c>
      <c r="D12" s="22">
        <v>17</v>
      </c>
      <c r="E12" s="22">
        <v>13</v>
      </c>
      <c r="F12" s="22">
        <v>4344</v>
      </c>
      <c r="G12" s="12">
        <v>4.4705801437463458E-4</v>
      </c>
      <c r="H12" s="12">
        <v>2.8175119202427401E-3</v>
      </c>
      <c r="I12" s="12">
        <v>0.94148244473342002</v>
      </c>
      <c r="J12" s="12">
        <v>0.89981848103232731</v>
      </c>
    </row>
    <row r="13" spans="1:10" x14ac:dyDescent="0.25">
      <c r="A13" s="22">
        <v>10</v>
      </c>
      <c r="B13" s="22">
        <v>620</v>
      </c>
      <c r="C13" s="22">
        <v>62</v>
      </c>
      <c r="D13" s="22">
        <v>16</v>
      </c>
      <c r="E13" s="22">
        <v>17</v>
      </c>
      <c r="F13" s="22">
        <v>4361</v>
      </c>
      <c r="G13" s="12">
        <v>5.9926677946982516E-4</v>
      </c>
      <c r="H13" s="12">
        <v>3.6844386649328132E-3</v>
      </c>
      <c r="I13" s="12">
        <v>0.94516688339835286</v>
      </c>
      <c r="J13" s="12">
        <v>0.90200800943616111</v>
      </c>
    </row>
    <row r="14" spans="1:10" x14ac:dyDescent="0.25">
      <c r="A14" s="22">
        <v>11</v>
      </c>
      <c r="B14" s="22">
        <v>660</v>
      </c>
      <c r="C14" s="22">
        <v>60</v>
      </c>
      <c r="D14" s="22">
        <v>9</v>
      </c>
      <c r="E14" s="22">
        <v>10</v>
      </c>
      <c r="F14" s="22">
        <v>4371</v>
      </c>
      <c r="G14" s="12">
        <v>3.603863341502091E-4</v>
      </c>
      <c r="H14" s="12">
        <v>2.1673168617251841E-3</v>
      </c>
      <c r="I14" s="12">
        <v>0.94733420026007797</v>
      </c>
      <c r="J14" s="12">
        <v>0.90433879773701642</v>
      </c>
    </row>
    <row r="15" spans="1:10" x14ac:dyDescent="0.25">
      <c r="A15" s="22">
        <v>12</v>
      </c>
      <c r="B15" s="22">
        <v>648</v>
      </c>
      <c r="C15" s="22">
        <v>54</v>
      </c>
      <c r="D15" s="22">
        <v>6</v>
      </c>
      <c r="E15" s="22">
        <v>11</v>
      </c>
      <c r="F15" s="22">
        <v>4382</v>
      </c>
      <c r="G15" s="12">
        <v>4.060838747784997E-4</v>
      </c>
      <c r="H15" s="12">
        <v>2.3840485478977031E-3</v>
      </c>
      <c r="I15" s="12">
        <v>0.94971824880797573</v>
      </c>
      <c r="J15" s="12">
        <v>0.90662720806876529</v>
      </c>
    </row>
    <row r="16" spans="1:10" x14ac:dyDescent="0.25">
      <c r="A16" s="22">
        <v>13</v>
      </c>
      <c r="B16" s="22">
        <v>481</v>
      </c>
      <c r="C16" s="22">
        <v>37</v>
      </c>
      <c r="D16" s="22">
        <v>21</v>
      </c>
      <c r="E16" s="22">
        <v>15</v>
      </c>
      <c r="F16" s="22">
        <v>4397</v>
      </c>
      <c r="G16" s="12">
        <v>5.6732223903177006E-4</v>
      </c>
      <c r="H16" s="12">
        <v>3.2509752925877762E-3</v>
      </c>
      <c r="I16" s="12">
        <v>0.95296922410056351</v>
      </c>
      <c r="J16" s="12">
        <v>0.90832585833044932</v>
      </c>
    </row>
    <row r="17" spans="1:10" x14ac:dyDescent="0.25">
      <c r="A17" s="22">
        <v>14</v>
      </c>
      <c r="B17" s="22">
        <v>546</v>
      </c>
      <c r="C17" s="22">
        <v>39</v>
      </c>
      <c r="D17" s="22">
        <v>17</v>
      </c>
      <c r="E17" s="22">
        <v>14</v>
      </c>
      <c r="F17" s="22">
        <v>4411</v>
      </c>
      <c r="G17" s="12">
        <v>5.3931199198736465E-4</v>
      </c>
      <c r="H17" s="12">
        <v>3.0342436064152581E-3</v>
      </c>
      <c r="I17" s="12">
        <v>0.95600346770697875</v>
      </c>
      <c r="J17" s="12">
        <v>0.91025405592479325</v>
      </c>
    </row>
    <row r="18" spans="1:10" x14ac:dyDescent="0.25">
      <c r="A18" s="22">
        <v>15</v>
      </c>
      <c r="B18" s="22">
        <v>435</v>
      </c>
      <c r="C18" s="22">
        <v>29</v>
      </c>
      <c r="D18" s="22">
        <v>7</v>
      </c>
      <c r="E18" s="22">
        <v>11</v>
      </c>
      <c r="F18" s="22">
        <v>4422</v>
      </c>
      <c r="G18" s="12">
        <v>4.3284932908353989E-4</v>
      </c>
      <c r="H18" s="12">
        <v>2.3840485478977031E-3</v>
      </c>
      <c r="I18" s="12">
        <v>0.9583875162548765</v>
      </c>
      <c r="J18" s="12">
        <v>0.91179025730490237</v>
      </c>
    </row>
    <row r="19" spans="1:10" x14ac:dyDescent="0.25">
      <c r="A19" s="22">
        <v>16</v>
      </c>
      <c r="B19" s="22">
        <v>496</v>
      </c>
      <c r="C19" s="22">
        <v>31</v>
      </c>
      <c r="D19" s="22">
        <v>15</v>
      </c>
      <c r="E19" s="22">
        <v>9</v>
      </c>
      <c r="F19" s="22">
        <v>4431</v>
      </c>
      <c r="G19" s="12">
        <v>3.6031707902954601E-4</v>
      </c>
      <c r="H19" s="12">
        <v>1.9505851755526661E-3</v>
      </c>
      <c r="I19" s="12">
        <v>0.96033810143042908</v>
      </c>
      <c r="J19" s="12">
        <v>0.91354188002796943</v>
      </c>
    </row>
    <row r="20" spans="1:10" x14ac:dyDescent="0.25">
      <c r="A20" s="22">
        <v>17</v>
      </c>
      <c r="B20" s="22">
        <v>476</v>
      </c>
      <c r="C20" s="22">
        <v>28</v>
      </c>
      <c r="D20" s="22">
        <v>6</v>
      </c>
      <c r="E20" s="22">
        <v>2</v>
      </c>
      <c r="F20" s="22">
        <v>4433</v>
      </c>
      <c r="G20" s="12">
        <v>8.1692672167306586E-5</v>
      </c>
      <c r="H20" s="12">
        <v>4.3346337234503678E-4</v>
      </c>
      <c r="I20" s="12">
        <v>0.96077156480277415</v>
      </c>
      <c r="J20" s="12">
        <v>0.91522287280252568</v>
      </c>
    </row>
    <row r="21" spans="1:10" x14ac:dyDescent="0.25">
      <c r="A21" s="22">
        <v>18</v>
      </c>
      <c r="B21" s="22">
        <v>702</v>
      </c>
      <c r="C21" s="22">
        <v>39</v>
      </c>
      <c r="D21" s="22">
        <v>3</v>
      </c>
      <c r="E21" s="22">
        <v>7</v>
      </c>
      <c r="F21" s="22">
        <v>4440</v>
      </c>
      <c r="G21" s="12">
        <v>2.9159376822461048E-4</v>
      </c>
      <c r="H21" s="12">
        <v>1.5171218032076291E-3</v>
      </c>
      <c r="I21" s="12">
        <v>0.96228868660598177</v>
      </c>
      <c r="J21" s="12">
        <v>0.91770198399525371</v>
      </c>
    </row>
    <row r="22" spans="1:10" x14ac:dyDescent="0.25">
      <c r="A22" s="22">
        <v>19</v>
      </c>
      <c r="B22" s="22">
        <v>684</v>
      </c>
      <c r="C22" s="22">
        <v>36</v>
      </c>
      <c r="D22" s="22">
        <v>6</v>
      </c>
      <c r="E22" s="22">
        <v>4</v>
      </c>
      <c r="F22" s="22">
        <v>4444</v>
      </c>
      <c r="G22" s="12">
        <v>1.716443529007896E-4</v>
      </c>
      <c r="H22" s="12">
        <v>8.6692674469007367E-4</v>
      </c>
      <c r="I22" s="12">
        <v>0.9631556133506719</v>
      </c>
      <c r="J22" s="12">
        <v>0.92011752823432191</v>
      </c>
    </row>
    <row r="23" spans="1:10" x14ac:dyDescent="0.25">
      <c r="A23" s="22">
        <v>20</v>
      </c>
      <c r="B23" s="22">
        <v>420</v>
      </c>
      <c r="C23" s="22">
        <v>21</v>
      </c>
      <c r="D23" s="22">
        <v>6</v>
      </c>
      <c r="E23" s="22">
        <v>5</v>
      </c>
      <c r="F23" s="22">
        <v>4449</v>
      </c>
      <c r="G23" s="12">
        <v>2.2104332449160029E-4</v>
      </c>
      <c r="H23" s="12">
        <v>1.0836584308625921E-3</v>
      </c>
      <c r="I23" s="12">
        <v>0.96423927178153446</v>
      </c>
      <c r="J23" s="12">
        <v>0.92160075715304801</v>
      </c>
    </row>
    <row r="24" spans="1:10" x14ac:dyDescent="0.25">
      <c r="A24" s="22">
        <v>21</v>
      </c>
      <c r="B24" s="22">
        <v>315</v>
      </c>
      <c r="C24" s="22">
        <v>15</v>
      </c>
      <c r="D24" s="22">
        <v>4</v>
      </c>
      <c r="E24" s="22">
        <v>5</v>
      </c>
      <c r="F24" s="22">
        <v>4454</v>
      </c>
      <c r="G24" s="12">
        <v>2.252252252252252E-4</v>
      </c>
      <c r="H24" s="12">
        <v>1.0836584308625921E-3</v>
      </c>
      <c r="I24" s="12">
        <v>0.96532293021239701</v>
      </c>
      <c r="J24" s="12">
        <v>0.92271317884209259</v>
      </c>
    </row>
    <row r="25" spans="1:10" x14ac:dyDescent="0.25">
      <c r="A25" s="22">
        <v>22</v>
      </c>
      <c r="B25" s="22">
        <v>352</v>
      </c>
      <c r="C25" s="22">
        <v>16</v>
      </c>
      <c r="D25" s="22">
        <v>3</v>
      </c>
      <c r="E25" s="22">
        <v>9</v>
      </c>
      <c r="F25" s="22">
        <v>4463</v>
      </c>
      <c r="G25" s="12">
        <v>4.1124057573680599E-4</v>
      </c>
      <c r="H25" s="12">
        <v>1.9505851755526661E-3</v>
      </c>
      <c r="I25" s="12">
        <v>0.9672735153879497</v>
      </c>
      <c r="J25" s="12">
        <v>0.92395626593588209</v>
      </c>
    </row>
    <row r="26" spans="1:10" x14ac:dyDescent="0.25">
      <c r="A26" s="22">
        <v>23</v>
      </c>
      <c r="B26" s="22">
        <v>414</v>
      </c>
      <c r="C26" s="22">
        <v>18</v>
      </c>
      <c r="D26" s="22">
        <v>10</v>
      </c>
      <c r="E26" s="22">
        <v>1</v>
      </c>
      <c r="F26" s="22">
        <v>4464</v>
      </c>
      <c r="G26" s="12">
        <v>4.6440347373798362E-5</v>
      </c>
      <c r="H26" s="12">
        <v>2.1673168617251839E-4</v>
      </c>
      <c r="I26" s="12">
        <v>0.96749024707412223</v>
      </c>
      <c r="J26" s="12">
        <v>0.92541830587005502</v>
      </c>
    </row>
    <row r="27" spans="1:10" x14ac:dyDescent="0.25">
      <c r="A27" s="22">
        <v>24</v>
      </c>
      <c r="B27" s="22">
        <v>288</v>
      </c>
      <c r="C27" s="22">
        <v>12</v>
      </c>
      <c r="D27" s="22">
        <v>2</v>
      </c>
      <c r="E27" s="22">
        <v>2</v>
      </c>
      <c r="F27" s="22">
        <v>4466</v>
      </c>
      <c r="G27" s="12">
        <v>9.4701453667313799E-5</v>
      </c>
      <c r="H27" s="12">
        <v>4.3346337234503678E-4</v>
      </c>
      <c r="I27" s="12">
        <v>0.9679237104464673</v>
      </c>
      <c r="J27" s="12">
        <v>0.92643537712861013</v>
      </c>
    </row>
    <row r="28" spans="1:10" x14ac:dyDescent="0.25">
      <c r="A28" s="22">
        <v>25</v>
      </c>
      <c r="B28" s="22">
        <v>400</v>
      </c>
      <c r="C28" s="22">
        <v>16</v>
      </c>
      <c r="D28" s="22">
        <v>4</v>
      </c>
      <c r="E28" s="22">
        <v>7</v>
      </c>
      <c r="F28" s="22">
        <v>4473</v>
      </c>
      <c r="G28" s="12">
        <v>3.3603763621525612E-4</v>
      </c>
      <c r="H28" s="12">
        <v>1.5171218032076291E-3</v>
      </c>
      <c r="I28" s="12">
        <v>0.96944083224967492</v>
      </c>
      <c r="J28" s="12">
        <v>0.92784797609882541</v>
      </c>
    </row>
    <row r="29" spans="1:10" x14ac:dyDescent="0.25">
      <c r="A29" s="22">
        <v>26</v>
      </c>
      <c r="B29" s="22">
        <v>442</v>
      </c>
      <c r="C29" s="22">
        <v>17</v>
      </c>
      <c r="D29" s="22">
        <v>3</v>
      </c>
      <c r="E29" s="22">
        <v>3</v>
      </c>
      <c r="F29" s="22">
        <v>4476</v>
      </c>
      <c r="G29" s="12">
        <v>1.468356908619255E-4</v>
      </c>
      <c r="H29" s="12">
        <v>6.5019505851755528E-4</v>
      </c>
      <c r="I29" s="12">
        <v>0.97009102730819241</v>
      </c>
      <c r="J29" s="12">
        <v>0.92940889796091342</v>
      </c>
    </row>
    <row r="30" spans="1:10" x14ac:dyDescent="0.25">
      <c r="A30" s="22">
        <v>27</v>
      </c>
      <c r="B30" s="22">
        <v>351</v>
      </c>
      <c r="C30" s="22">
        <v>13</v>
      </c>
      <c r="D30" s="22">
        <v>4</v>
      </c>
      <c r="E30" s="22">
        <v>4</v>
      </c>
      <c r="F30" s="22">
        <v>4480</v>
      </c>
      <c r="G30" s="12">
        <v>2.0011006053329331E-4</v>
      </c>
      <c r="H30" s="12">
        <v>8.6692674469007367E-4</v>
      </c>
      <c r="I30" s="12">
        <v>0.97095795405288254</v>
      </c>
      <c r="J30" s="12">
        <v>0.93064845355727732</v>
      </c>
    </row>
    <row r="31" spans="1:10" x14ac:dyDescent="0.25">
      <c r="A31" s="22">
        <v>28</v>
      </c>
      <c r="B31" s="22">
        <v>168</v>
      </c>
      <c r="C31" s="22">
        <v>6</v>
      </c>
      <c r="D31" s="22">
        <v>1</v>
      </c>
      <c r="E31" s="22">
        <v>6</v>
      </c>
      <c r="F31" s="22">
        <v>4486</v>
      </c>
      <c r="G31" s="12">
        <v>3.0553009471432941E-4</v>
      </c>
      <c r="H31" s="12">
        <v>1.300390117035111E-3</v>
      </c>
      <c r="I31" s="12">
        <v>0.97225834416991763</v>
      </c>
      <c r="J31" s="12">
        <v>0.93124174512476776</v>
      </c>
    </row>
    <row r="32" spans="1:10" x14ac:dyDescent="0.25">
      <c r="A32" s="22">
        <v>29</v>
      </c>
      <c r="B32" s="22">
        <v>290</v>
      </c>
      <c r="C32" s="22">
        <v>10</v>
      </c>
      <c r="D32" s="22">
        <v>6</v>
      </c>
      <c r="E32" s="22">
        <v>5</v>
      </c>
      <c r="F32" s="22">
        <v>4491</v>
      </c>
      <c r="G32" s="12">
        <v>2.5680534155110433E-4</v>
      </c>
      <c r="H32" s="12">
        <v>1.0836584308625921E-3</v>
      </c>
      <c r="I32" s="12">
        <v>0.97334200260078019</v>
      </c>
      <c r="J32" s="12">
        <v>0.93226587937817396</v>
      </c>
    </row>
    <row r="33" spans="1:10" x14ac:dyDescent="0.25">
      <c r="A33" s="22">
        <v>30</v>
      </c>
      <c r="B33" s="22">
        <v>330</v>
      </c>
      <c r="C33" s="22">
        <v>11</v>
      </c>
      <c r="D33" s="22">
        <v>1</v>
      </c>
      <c r="E33" s="22">
        <v>5</v>
      </c>
      <c r="F33" s="22">
        <v>4496</v>
      </c>
      <c r="G33" s="12">
        <v>2.6068821689259652E-4</v>
      </c>
      <c r="H33" s="12">
        <v>1.0836584308625921E-3</v>
      </c>
      <c r="I33" s="12">
        <v>0.97442566103164285</v>
      </c>
      <c r="J33" s="12">
        <v>0.93343127352860156</v>
      </c>
    </row>
    <row r="34" spans="1:10" x14ac:dyDescent="0.25">
      <c r="A34" s="22">
        <v>31</v>
      </c>
      <c r="B34" s="22">
        <v>18850</v>
      </c>
      <c r="C34" s="22">
        <v>277</v>
      </c>
      <c r="D34" s="22">
        <v>240</v>
      </c>
      <c r="E34" s="22">
        <v>118</v>
      </c>
      <c r="F34" s="22">
        <v>4614</v>
      </c>
      <c r="G34" s="12">
        <v>6.2599469496021224E-3</v>
      </c>
      <c r="H34" s="12">
        <v>2.5574338968357171E-2</v>
      </c>
      <c r="I34" s="12">
        <v>1</v>
      </c>
      <c r="J34" s="12">
        <v>1</v>
      </c>
    </row>
    <row r="35" spans="1:10" x14ac:dyDescent="0.25">
      <c r="A35" s="16" t="s">
        <v>61</v>
      </c>
      <c r="B35" s="23">
        <v>283166</v>
      </c>
      <c r="C35" s="23">
        <v>225662</v>
      </c>
      <c r="D35" s="23">
        <v>4872</v>
      </c>
      <c r="E35" s="23">
        <v>4614</v>
      </c>
      <c r="F35" s="16"/>
      <c r="G35" s="16">
        <v>1.7205455457222969E-2</v>
      </c>
      <c r="H35" s="16"/>
      <c r="I35" s="16"/>
      <c r="J35" s="16"/>
    </row>
    <row r="37" spans="1:10" x14ac:dyDescent="0.25">
      <c r="C37" s="24" t="s">
        <v>92</v>
      </c>
      <c r="D37" s="25">
        <v>6334</v>
      </c>
      <c r="E37" s="25">
        <v>6592</v>
      </c>
    </row>
    <row r="38" spans="1:10" x14ac:dyDescent="0.25">
      <c r="A38" s="26" t="s">
        <v>309</v>
      </c>
    </row>
    <row r="108" spans="1:34" ht="25.15" customHeight="1" x14ac:dyDescent="0.35">
      <c r="A108" s="2" t="s">
        <v>94</v>
      </c>
    </row>
    <row r="110" spans="1:34" x14ac:dyDescent="0.25">
      <c r="A110" s="249" t="s">
        <v>95</v>
      </c>
      <c r="B110" s="251" t="s">
        <v>96</v>
      </c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248"/>
      <c r="S110" s="248"/>
      <c r="T110" s="248"/>
      <c r="U110" s="248"/>
      <c r="V110" s="248"/>
      <c r="W110" s="248"/>
      <c r="X110" s="248"/>
      <c r="Y110" s="248"/>
      <c r="Z110" s="248"/>
      <c r="AA110" s="248"/>
      <c r="AB110" s="248"/>
      <c r="AC110" s="248"/>
      <c r="AD110" s="248"/>
      <c r="AE110" s="248"/>
      <c r="AF110" s="248"/>
      <c r="AG110" s="248"/>
    </row>
    <row r="111" spans="1:34" x14ac:dyDescent="0.25">
      <c r="A111" s="250"/>
      <c r="B111" s="28">
        <v>0</v>
      </c>
      <c r="C111" s="28">
        <v>1</v>
      </c>
      <c r="D111" s="28">
        <v>2</v>
      </c>
      <c r="E111" s="28">
        <v>3</v>
      </c>
      <c r="F111" s="28">
        <v>4</v>
      </c>
      <c r="G111" s="28">
        <v>5</v>
      </c>
      <c r="H111" s="28">
        <v>6</v>
      </c>
      <c r="I111" s="28">
        <v>7</v>
      </c>
      <c r="J111" s="28">
        <v>8</v>
      </c>
      <c r="K111" s="28">
        <v>9</v>
      </c>
      <c r="L111" s="28">
        <v>10</v>
      </c>
      <c r="M111" s="28">
        <v>11</v>
      </c>
      <c r="N111" s="28">
        <v>12</v>
      </c>
      <c r="O111" s="28">
        <v>13</v>
      </c>
      <c r="P111" s="28">
        <v>14</v>
      </c>
      <c r="Q111" s="28">
        <v>15</v>
      </c>
      <c r="R111" s="28">
        <v>16</v>
      </c>
      <c r="S111" s="28">
        <v>17</v>
      </c>
      <c r="T111" s="28">
        <v>18</v>
      </c>
      <c r="U111" s="28">
        <v>19</v>
      </c>
      <c r="V111" s="28">
        <v>20</v>
      </c>
      <c r="W111" s="28">
        <v>21</v>
      </c>
      <c r="X111" s="28">
        <v>22</v>
      </c>
      <c r="Y111" s="28">
        <v>23</v>
      </c>
      <c r="Z111" s="28">
        <v>24</v>
      </c>
      <c r="AA111" s="28">
        <v>25</v>
      </c>
      <c r="AB111" s="28">
        <v>26</v>
      </c>
      <c r="AC111" s="28">
        <v>27</v>
      </c>
      <c r="AD111" s="28">
        <v>28</v>
      </c>
      <c r="AE111" s="28">
        <v>29</v>
      </c>
      <c r="AF111" s="28">
        <v>30</v>
      </c>
      <c r="AG111" s="28">
        <v>31</v>
      </c>
      <c r="AH111" s="29" t="s">
        <v>61</v>
      </c>
    </row>
    <row r="112" spans="1:34" x14ac:dyDescent="0.25">
      <c r="A112" s="27">
        <v>1</v>
      </c>
      <c r="B112" s="72">
        <v>218</v>
      </c>
      <c r="C112" s="159">
        <v>3541</v>
      </c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29">
        <v>3759</v>
      </c>
    </row>
    <row r="113" spans="1:34" x14ac:dyDescent="0.25">
      <c r="A113" s="27">
        <v>2</v>
      </c>
      <c r="B113" s="30">
        <v>23</v>
      </c>
      <c r="C113" s="160">
        <v>168</v>
      </c>
      <c r="D113" s="161">
        <v>279</v>
      </c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29">
        <v>470</v>
      </c>
    </row>
    <row r="114" spans="1:34" x14ac:dyDescent="0.25">
      <c r="A114" s="27">
        <v>3</v>
      </c>
      <c r="B114" s="30">
        <v>5</v>
      </c>
      <c r="C114" s="162">
        <v>25</v>
      </c>
      <c r="D114" s="163">
        <v>29</v>
      </c>
      <c r="E114" s="164">
        <v>45</v>
      </c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29">
        <v>104</v>
      </c>
    </row>
    <row r="115" spans="1:34" x14ac:dyDescent="0.25">
      <c r="A115" s="27">
        <v>4</v>
      </c>
      <c r="B115" s="18"/>
      <c r="C115" s="39">
        <v>11</v>
      </c>
      <c r="D115" s="61">
        <v>7</v>
      </c>
      <c r="E115" s="50">
        <v>4</v>
      </c>
      <c r="F115" s="165">
        <v>13</v>
      </c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29">
        <v>35</v>
      </c>
    </row>
    <row r="116" spans="1:34" x14ac:dyDescent="0.25">
      <c r="A116" s="27">
        <v>5</v>
      </c>
      <c r="B116" s="54">
        <v>5</v>
      </c>
      <c r="C116" s="166">
        <v>8</v>
      </c>
      <c r="D116" s="50">
        <v>4</v>
      </c>
      <c r="E116" s="63">
        <v>3</v>
      </c>
      <c r="F116" s="167">
        <v>7</v>
      </c>
      <c r="G116" s="167">
        <v>7</v>
      </c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29">
        <v>34</v>
      </c>
    </row>
    <row r="117" spans="1:34" x14ac:dyDescent="0.25">
      <c r="A117" s="27">
        <v>6</v>
      </c>
      <c r="B117" s="59">
        <v>2</v>
      </c>
      <c r="C117" s="168">
        <v>4</v>
      </c>
      <c r="D117" s="168">
        <v>4</v>
      </c>
      <c r="E117" s="59">
        <v>2</v>
      </c>
      <c r="F117" s="74">
        <v>3</v>
      </c>
      <c r="G117" s="168">
        <v>4</v>
      </c>
      <c r="H117" s="74">
        <v>3</v>
      </c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29">
        <v>22</v>
      </c>
    </row>
    <row r="118" spans="1:34" x14ac:dyDescent="0.25">
      <c r="A118" s="27">
        <v>7</v>
      </c>
      <c r="B118" s="18"/>
      <c r="C118" s="60">
        <v>2</v>
      </c>
      <c r="D118" s="169">
        <v>5</v>
      </c>
      <c r="E118" s="61">
        <v>6</v>
      </c>
      <c r="F118" s="169">
        <v>5</v>
      </c>
      <c r="G118" s="55">
        <v>3</v>
      </c>
      <c r="H118" s="18"/>
      <c r="I118" s="170">
        <v>9</v>
      </c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29">
        <v>30</v>
      </c>
    </row>
    <row r="119" spans="1:34" x14ac:dyDescent="0.25">
      <c r="A119" s="27">
        <v>8</v>
      </c>
      <c r="B119" s="59">
        <v>1</v>
      </c>
      <c r="C119" s="59">
        <v>1</v>
      </c>
      <c r="D119" s="18"/>
      <c r="E119" s="59">
        <v>1</v>
      </c>
      <c r="F119" s="18"/>
      <c r="G119" s="59">
        <v>1</v>
      </c>
      <c r="H119" s="168">
        <v>2</v>
      </c>
      <c r="I119" s="168">
        <v>2</v>
      </c>
      <c r="J119" s="171">
        <v>3</v>
      </c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29">
        <v>11</v>
      </c>
    </row>
    <row r="120" spans="1:34" x14ac:dyDescent="0.25">
      <c r="A120" s="27">
        <v>9</v>
      </c>
      <c r="B120" s="18"/>
      <c r="C120" s="50">
        <v>2</v>
      </c>
      <c r="D120" s="72">
        <v>1</v>
      </c>
      <c r="E120" s="50">
        <v>2</v>
      </c>
      <c r="F120" s="46">
        <v>3</v>
      </c>
      <c r="G120" s="50">
        <v>2</v>
      </c>
      <c r="H120" s="72">
        <v>1</v>
      </c>
      <c r="I120" s="72">
        <v>1</v>
      </c>
      <c r="J120" s="46">
        <v>3</v>
      </c>
      <c r="K120" s="50">
        <v>2</v>
      </c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29">
        <v>17</v>
      </c>
    </row>
    <row r="121" spans="1:34" x14ac:dyDescent="0.25">
      <c r="A121" s="27">
        <v>10</v>
      </c>
      <c r="B121" s="18"/>
      <c r="C121" s="18"/>
      <c r="D121" s="18"/>
      <c r="E121" s="18"/>
      <c r="F121" s="79">
        <v>1</v>
      </c>
      <c r="G121" s="45">
        <v>3</v>
      </c>
      <c r="H121" s="172">
        <v>4</v>
      </c>
      <c r="I121" s="79">
        <v>1</v>
      </c>
      <c r="J121" s="62">
        <v>2</v>
      </c>
      <c r="K121" s="79">
        <v>1</v>
      </c>
      <c r="L121" s="172">
        <v>4</v>
      </c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29">
        <v>16</v>
      </c>
    </row>
    <row r="122" spans="1:34" x14ac:dyDescent="0.25">
      <c r="A122" s="27">
        <v>11</v>
      </c>
      <c r="B122" s="18"/>
      <c r="C122" s="57">
        <v>1</v>
      </c>
      <c r="D122" s="57">
        <v>1</v>
      </c>
      <c r="E122" s="18"/>
      <c r="F122" s="18"/>
      <c r="G122" s="18"/>
      <c r="H122" s="18"/>
      <c r="I122" s="57">
        <v>1</v>
      </c>
      <c r="J122" s="173">
        <v>2</v>
      </c>
      <c r="K122" s="18"/>
      <c r="L122" s="57">
        <v>1</v>
      </c>
      <c r="M122" s="174">
        <v>3</v>
      </c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29">
        <v>9</v>
      </c>
    </row>
    <row r="123" spans="1:34" x14ac:dyDescent="0.25">
      <c r="A123" s="27">
        <v>12</v>
      </c>
      <c r="B123" s="18"/>
      <c r="C123" s="18"/>
      <c r="D123" s="18"/>
      <c r="E123" s="174">
        <v>2</v>
      </c>
      <c r="F123" s="18"/>
      <c r="G123" s="18"/>
      <c r="H123" s="169">
        <v>1</v>
      </c>
      <c r="I123" s="169">
        <v>1</v>
      </c>
      <c r="J123" s="169">
        <v>1</v>
      </c>
      <c r="K123" s="18"/>
      <c r="L123" s="169">
        <v>1</v>
      </c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29">
        <v>6</v>
      </c>
    </row>
    <row r="124" spans="1:34" x14ac:dyDescent="0.25">
      <c r="A124" s="27">
        <v>13</v>
      </c>
      <c r="B124" s="30">
        <v>1</v>
      </c>
      <c r="C124" s="30">
        <v>1</v>
      </c>
      <c r="D124" s="70">
        <v>2</v>
      </c>
      <c r="E124" s="30">
        <v>1</v>
      </c>
      <c r="F124" s="70">
        <v>2</v>
      </c>
      <c r="G124" s="30">
        <v>1</v>
      </c>
      <c r="H124" s="30">
        <v>1</v>
      </c>
      <c r="I124" s="18"/>
      <c r="J124" s="70">
        <v>2</v>
      </c>
      <c r="K124" s="30">
        <v>1</v>
      </c>
      <c r="L124" s="30">
        <v>1</v>
      </c>
      <c r="M124" s="30">
        <v>1</v>
      </c>
      <c r="N124" s="30">
        <v>1</v>
      </c>
      <c r="O124" s="175">
        <v>6</v>
      </c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29">
        <v>21</v>
      </c>
    </row>
    <row r="125" spans="1:34" x14ac:dyDescent="0.25">
      <c r="A125" s="27">
        <v>14</v>
      </c>
      <c r="B125" s="18"/>
      <c r="C125" s="72">
        <v>1</v>
      </c>
      <c r="D125" s="46">
        <v>3</v>
      </c>
      <c r="E125" s="72">
        <v>1</v>
      </c>
      <c r="F125" s="18"/>
      <c r="G125" s="50">
        <v>2</v>
      </c>
      <c r="H125" s="72">
        <v>1</v>
      </c>
      <c r="I125" s="18"/>
      <c r="J125" s="50">
        <v>2</v>
      </c>
      <c r="K125" s="72">
        <v>1</v>
      </c>
      <c r="L125" s="18"/>
      <c r="M125" s="72">
        <v>1</v>
      </c>
      <c r="N125" s="72">
        <v>1</v>
      </c>
      <c r="O125" s="72">
        <v>1</v>
      </c>
      <c r="P125" s="46">
        <v>3</v>
      </c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29">
        <v>17</v>
      </c>
    </row>
    <row r="126" spans="1:34" x14ac:dyDescent="0.25">
      <c r="A126" s="27">
        <v>15</v>
      </c>
      <c r="B126" s="18"/>
      <c r="C126" s="18"/>
      <c r="D126" s="68">
        <v>1</v>
      </c>
      <c r="E126" s="68">
        <v>1</v>
      </c>
      <c r="F126" s="18"/>
      <c r="G126" s="18"/>
      <c r="H126" s="18"/>
      <c r="I126" s="18"/>
      <c r="J126" s="18"/>
      <c r="K126" s="18"/>
      <c r="L126" s="18"/>
      <c r="M126" s="18"/>
      <c r="N126" s="175">
        <v>2</v>
      </c>
      <c r="O126" s="18"/>
      <c r="P126" s="68">
        <v>1</v>
      </c>
      <c r="Q126" s="175">
        <v>2</v>
      </c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29">
        <v>7</v>
      </c>
    </row>
    <row r="127" spans="1:34" x14ac:dyDescent="0.25">
      <c r="A127" s="27">
        <v>16</v>
      </c>
      <c r="B127" s="18"/>
      <c r="C127" s="60">
        <v>1</v>
      </c>
      <c r="D127" s="60">
        <v>1</v>
      </c>
      <c r="E127" s="60">
        <v>1</v>
      </c>
      <c r="F127" s="60">
        <v>1</v>
      </c>
      <c r="G127" s="18"/>
      <c r="H127" s="60">
        <v>1</v>
      </c>
      <c r="I127" s="18"/>
      <c r="J127" s="61">
        <v>3</v>
      </c>
      <c r="K127" s="60">
        <v>1</v>
      </c>
      <c r="L127" s="49">
        <v>2</v>
      </c>
      <c r="M127" s="18"/>
      <c r="N127" s="18"/>
      <c r="O127" s="49">
        <v>2</v>
      </c>
      <c r="P127" s="60">
        <v>1</v>
      </c>
      <c r="Q127" s="18"/>
      <c r="R127" s="60">
        <v>1</v>
      </c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29">
        <v>15</v>
      </c>
    </row>
    <row r="128" spans="1:34" x14ac:dyDescent="0.25">
      <c r="A128" s="27">
        <v>17</v>
      </c>
      <c r="B128" s="18"/>
      <c r="C128" s="18"/>
      <c r="D128" s="18"/>
      <c r="E128" s="169">
        <v>1</v>
      </c>
      <c r="F128" s="18"/>
      <c r="G128" s="169">
        <v>1</v>
      </c>
      <c r="H128" s="169">
        <v>1</v>
      </c>
      <c r="I128" s="18"/>
      <c r="J128" s="18"/>
      <c r="K128" s="169">
        <v>1</v>
      </c>
      <c r="L128" s="18"/>
      <c r="M128" s="169">
        <v>1</v>
      </c>
      <c r="N128" s="169">
        <v>1</v>
      </c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29">
        <v>6</v>
      </c>
    </row>
    <row r="129" spans="1:34" x14ac:dyDescent="0.25">
      <c r="A129" s="27">
        <v>18</v>
      </c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74">
        <v>1</v>
      </c>
      <c r="O129" s="18"/>
      <c r="P129" s="18"/>
      <c r="Q129" s="18"/>
      <c r="R129" s="176">
        <v>2</v>
      </c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29">
        <v>3</v>
      </c>
    </row>
    <row r="130" spans="1:34" x14ac:dyDescent="0.25">
      <c r="A130" s="27">
        <v>19</v>
      </c>
      <c r="B130" s="18"/>
      <c r="C130" s="18"/>
      <c r="D130" s="18"/>
      <c r="E130" s="18"/>
      <c r="F130" s="18"/>
      <c r="G130" s="174">
        <v>2</v>
      </c>
      <c r="H130" s="18"/>
      <c r="I130" s="18"/>
      <c r="J130" s="169">
        <v>1</v>
      </c>
      <c r="K130" s="18"/>
      <c r="L130" s="169">
        <v>1</v>
      </c>
      <c r="M130" s="169">
        <v>1</v>
      </c>
      <c r="N130" s="18"/>
      <c r="O130" s="18"/>
      <c r="P130" s="18"/>
      <c r="Q130" s="18"/>
      <c r="R130" s="18"/>
      <c r="S130" s="18"/>
      <c r="T130" s="18"/>
      <c r="U130" s="169">
        <v>1</v>
      </c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29">
        <v>6</v>
      </c>
    </row>
    <row r="131" spans="1:34" x14ac:dyDescent="0.25">
      <c r="A131" s="27">
        <v>20</v>
      </c>
      <c r="B131" s="18"/>
      <c r="C131" s="169">
        <v>1</v>
      </c>
      <c r="D131" s="18"/>
      <c r="E131" s="169">
        <v>1</v>
      </c>
      <c r="F131" s="18"/>
      <c r="G131" s="18"/>
      <c r="H131" s="18"/>
      <c r="I131" s="18"/>
      <c r="J131" s="169">
        <v>1</v>
      </c>
      <c r="K131" s="18"/>
      <c r="L131" s="169">
        <v>1</v>
      </c>
      <c r="M131" s="18"/>
      <c r="N131" s="18"/>
      <c r="O131" s="18"/>
      <c r="P131" s="169">
        <v>1</v>
      </c>
      <c r="Q131" s="18"/>
      <c r="R131" s="169">
        <v>1</v>
      </c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29">
        <v>6</v>
      </c>
    </row>
    <row r="132" spans="1:34" x14ac:dyDescent="0.25">
      <c r="A132" s="27">
        <v>21</v>
      </c>
      <c r="B132" s="172">
        <v>1</v>
      </c>
      <c r="C132" s="18"/>
      <c r="D132" s="18"/>
      <c r="E132" s="18"/>
      <c r="F132" s="18"/>
      <c r="G132" s="18"/>
      <c r="H132" s="18"/>
      <c r="I132" s="18"/>
      <c r="J132" s="172">
        <v>1</v>
      </c>
      <c r="K132" s="18"/>
      <c r="L132" s="18"/>
      <c r="M132" s="18"/>
      <c r="N132" s="18"/>
      <c r="O132" s="172">
        <v>1</v>
      </c>
      <c r="P132" s="172">
        <v>1</v>
      </c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29">
        <v>4</v>
      </c>
    </row>
    <row r="133" spans="1:34" x14ac:dyDescent="0.25">
      <c r="A133" s="27">
        <v>22</v>
      </c>
      <c r="B133" s="174">
        <v>1</v>
      </c>
      <c r="C133" s="18"/>
      <c r="D133" s="18"/>
      <c r="E133" s="18"/>
      <c r="F133" s="18"/>
      <c r="G133" s="174">
        <v>1</v>
      </c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74">
        <v>1</v>
      </c>
      <c r="Y133" s="18"/>
      <c r="Z133" s="18"/>
      <c r="AA133" s="18"/>
      <c r="AB133" s="18"/>
      <c r="AC133" s="18"/>
      <c r="AD133" s="18"/>
      <c r="AE133" s="18"/>
      <c r="AF133" s="18"/>
      <c r="AG133" s="18"/>
      <c r="AH133" s="29">
        <v>3</v>
      </c>
    </row>
    <row r="134" spans="1:34" x14ac:dyDescent="0.25">
      <c r="A134" s="27">
        <v>23</v>
      </c>
      <c r="B134" s="18"/>
      <c r="C134" s="18"/>
      <c r="D134" s="18"/>
      <c r="E134" s="18"/>
      <c r="F134" s="18"/>
      <c r="G134" s="61">
        <v>2</v>
      </c>
      <c r="H134" s="55">
        <v>1</v>
      </c>
      <c r="I134" s="18"/>
      <c r="J134" s="55">
        <v>1</v>
      </c>
      <c r="K134" s="18"/>
      <c r="L134" s="18"/>
      <c r="M134" s="18"/>
      <c r="N134" s="18"/>
      <c r="O134" s="18"/>
      <c r="P134" s="177">
        <v>4</v>
      </c>
      <c r="Q134" s="55">
        <v>1</v>
      </c>
      <c r="R134" s="18"/>
      <c r="S134" s="18"/>
      <c r="T134" s="55">
        <v>1</v>
      </c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29">
        <v>10</v>
      </c>
    </row>
    <row r="135" spans="1:34" x14ac:dyDescent="0.25">
      <c r="A135" s="27">
        <v>24</v>
      </c>
      <c r="B135" s="18"/>
      <c r="C135" s="18"/>
      <c r="D135" s="18"/>
      <c r="E135" s="18"/>
      <c r="F135" s="18"/>
      <c r="G135" s="18"/>
      <c r="H135" s="18"/>
      <c r="I135" s="18"/>
      <c r="J135" s="18"/>
      <c r="K135" s="178">
        <v>1</v>
      </c>
      <c r="L135" s="18"/>
      <c r="M135" s="18"/>
      <c r="N135" s="18"/>
      <c r="O135" s="178">
        <v>1</v>
      </c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29">
        <v>2</v>
      </c>
    </row>
    <row r="136" spans="1:34" x14ac:dyDescent="0.25">
      <c r="A136" s="27">
        <v>25</v>
      </c>
      <c r="B136" s="18"/>
      <c r="C136" s="18"/>
      <c r="D136" s="18"/>
      <c r="E136" s="18"/>
      <c r="F136" s="18"/>
      <c r="G136" s="18"/>
      <c r="H136" s="172">
        <v>1</v>
      </c>
      <c r="I136" s="18"/>
      <c r="J136" s="18"/>
      <c r="K136" s="18"/>
      <c r="L136" s="18"/>
      <c r="M136" s="18"/>
      <c r="N136" s="172">
        <v>1</v>
      </c>
      <c r="O136" s="172">
        <v>1</v>
      </c>
      <c r="P136" s="18"/>
      <c r="Q136" s="18"/>
      <c r="R136" s="172">
        <v>1</v>
      </c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29">
        <v>4</v>
      </c>
    </row>
    <row r="137" spans="1:34" x14ac:dyDescent="0.25">
      <c r="A137" s="27">
        <v>26</v>
      </c>
      <c r="B137" s="18"/>
      <c r="C137" s="18"/>
      <c r="D137" s="18"/>
      <c r="E137" s="18"/>
      <c r="F137" s="18"/>
      <c r="G137" s="174">
        <v>1</v>
      </c>
      <c r="H137" s="18"/>
      <c r="I137" s="18"/>
      <c r="J137" s="18"/>
      <c r="K137" s="18"/>
      <c r="L137" s="18"/>
      <c r="M137" s="18"/>
      <c r="N137" s="18"/>
      <c r="O137" s="18"/>
      <c r="P137" s="18"/>
      <c r="Q137" s="174">
        <v>1</v>
      </c>
      <c r="R137" s="18"/>
      <c r="S137" s="18"/>
      <c r="T137" s="174">
        <v>1</v>
      </c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29">
        <v>3</v>
      </c>
    </row>
    <row r="138" spans="1:34" x14ac:dyDescent="0.25">
      <c r="A138" s="27">
        <v>27</v>
      </c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78">
        <v>2</v>
      </c>
      <c r="U138" s="18"/>
      <c r="V138" s="172">
        <v>1</v>
      </c>
      <c r="W138" s="18"/>
      <c r="X138" s="18"/>
      <c r="Y138" s="18"/>
      <c r="Z138" s="18"/>
      <c r="AA138" s="18"/>
      <c r="AB138" s="172">
        <v>1</v>
      </c>
      <c r="AC138" s="18"/>
      <c r="AD138" s="18"/>
      <c r="AE138" s="18"/>
      <c r="AF138" s="18"/>
      <c r="AG138" s="18"/>
      <c r="AH138" s="29">
        <v>4</v>
      </c>
    </row>
    <row r="139" spans="1:34" x14ac:dyDescent="0.25">
      <c r="A139" s="27">
        <v>28</v>
      </c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79">
        <v>1</v>
      </c>
      <c r="AD139" s="18"/>
      <c r="AE139" s="18"/>
      <c r="AF139" s="18"/>
      <c r="AG139" s="18"/>
      <c r="AH139" s="29">
        <v>1</v>
      </c>
    </row>
    <row r="140" spans="1:34" x14ac:dyDescent="0.25">
      <c r="A140" s="27">
        <v>29</v>
      </c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69">
        <v>1</v>
      </c>
      <c r="M140" s="18"/>
      <c r="N140" s="18"/>
      <c r="O140" s="18"/>
      <c r="P140" s="18"/>
      <c r="Q140" s="18"/>
      <c r="R140" s="169">
        <v>1</v>
      </c>
      <c r="S140" s="18"/>
      <c r="T140" s="169">
        <v>1</v>
      </c>
      <c r="U140" s="18"/>
      <c r="V140" s="18"/>
      <c r="W140" s="169">
        <v>1</v>
      </c>
      <c r="X140" s="169">
        <v>1</v>
      </c>
      <c r="Y140" s="18"/>
      <c r="Z140" s="18"/>
      <c r="AA140" s="169">
        <v>1</v>
      </c>
      <c r="AB140" s="18"/>
      <c r="AC140" s="18"/>
      <c r="AD140" s="18"/>
      <c r="AE140" s="18"/>
      <c r="AF140" s="18"/>
      <c r="AG140" s="18"/>
      <c r="AH140" s="29">
        <v>6</v>
      </c>
    </row>
    <row r="141" spans="1:34" x14ac:dyDescent="0.25">
      <c r="A141" s="27">
        <v>30</v>
      </c>
      <c r="B141" s="18"/>
      <c r="C141" s="18"/>
      <c r="D141" s="18"/>
      <c r="E141" s="18"/>
      <c r="F141" s="179">
        <v>1</v>
      </c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18"/>
      <c r="AG141" s="18"/>
      <c r="AH141" s="29">
        <v>1</v>
      </c>
    </row>
    <row r="142" spans="1:34" x14ac:dyDescent="0.25">
      <c r="A142" s="27">
        <v>31</v>
      </c>
      <c r="B142" s="52">
        <v>1</v>
      </c>
      <c r="C142" s="32">
        <v>7</v>
      </c>
      <c r="D142" s="35">
        <v>3</v>
      </c>
      <c r="E142" s="35">
        <v>3</v>
      </c>
      <c r="F142" s="82">
        <v>5</v>
      </c>
      <c r="G142" s="81">
        <v>6</v>
      </c>
      <c r="H142" s="81">
        <v>6</v>
      </c>
      <c r="I142" s="84">
        <v>4</v>
      </c>
      <c r="J142" s="43">
        <v>2</v>
      </c>
      <c r="K142" s="82">
        <v>5</v>
      </c>
      <c r="L142" s="82">
        <v>5</v>
      </c>
      <c r="M142" s="35">
        <v>3</v>
      </c>
      <c r="N142" s="84">
        <v>4</v>
      </c>
      <c r="O142" s="35">
        <v>3</v>
      </c>
      <c r="P142" s="35">
        <v>3</v>
      </c>
      <c r="Q142" s="32">
        <v>7</v>
      </c>
      <c r="R142" s="35">
        <v>3</v>
      </c>
      <c r="S142" s="43">
        <v>2</v>
      </c>
      <c r="T142" s="43">
        <v>2</v>
      </c>
      <c r="U142" s="35">
        <v>3</v>
      </c>
      <c r="V142" s="84">
        <v>4</v>
      </c>
      <c r="W142" s="84">
        <v>4</v>
      </c>
      <c r="X142" s="32">
        <v>7</v>
      </c>
      <c r="Y142" s="52">
        <v>1</v>
      </c>
      <c r="Z142" s="43">
        <v>2</v>
      </c>
      <c r="AA142" s="81">
        <v>6</v>
      </c>
      <c r="AB142" s="43">
        <v>2</v>
      </c>
      <c r="AC142" s="35">
        <v>3</v>
      </c>
      <c r="AD142" s="81">
        <v>6</v>
      </c>
      <c r="AE142" s="82">
        <v>5</v>
      </c>
      <c r="AF142" s="82">
        <v>5</v>
      </c>
      <c r="AG142" s="180">
        <v>118</v>
      </c>
      <c r="AH142" s="29">
        <v>240</v>
      </c>
    </row>
    <row r="143" spans="1:34" x14ac:dyDescent="0.25">
      <c r="A143" s="88" t="s">
        <v>61</v>
      </c>
      <c r="B143" s="88">
        <v>258</v>
      </c>
      <c r="C143" s="88">
        <v>3774</v>
      </c>
      <c r="D143" s="88">
        <v>340</v>
      </c>
      <c r="E143" s="88">
        <v>74</v>
      </c>
      <c r="F143" s="88">
        <v>41</v>
      </c>
      <c r="G143" s="88">
        <v>36</v>
      </c>
      <c r="H143" s="88">
        <v>23</v>
      </c>
      <c r="I143" s="88">
        <v>19</v>
      </c>
      <c r="J143" s="88">
        <v>24</v>
      </c>
      <c r="K143" s="88">
        <v>13</v>
      </c>
      <c r="L143" s="88">
        <v>17</v>
      </c>
      <c r="M143" s="88">
        <v>10</v>
      </c>
      <c r="N143" s="88">
        <v>11</v>
      </c>
      <c r="O143" s="88">
        <v>15</v>
      </c>
      <c r="P143" s="88">
        <v>14</v>
      </c>
      <c r="Q143" s="88">
        <v>11</v>
      </c>
      <c r="R143" s="88">
        <v>9</v>
      </c>
      <c r="S143" s="88">
        <v>2</v>
      </c>
      <c r="T143" s="88">
        <v>7</v>
      </c>
      <c r="U143" s="88">
        <v>4</v>
      </c>
      <c r="V143" s="88">
        <v>5</v>
      </c>
      <c r="W143" s="88">
        <v>5</v>
      </c>
      <c r="X143" s="88">
        <v>9</v>
      </c>
      <c r="Y143" s="88">
        <v>1</v>
      </c>
      <c r="Z143" s="88">
        <v>2</v>
      </c>
      <c r="AA143" s="88">
        <v>7</v>
      </c>
      <c r="AB143" s="88">
        <v>3</v>
      </c>
      <c r="AC143" s="88">
        <v>4</v>
      </c>
      <c r="AD143" s="88">
        <v>6</v>
      </c>
      <c r="AE143" s="88">
        <v>5</v>
      </c>
      <c r="AF143" s="88">
        <v>5</v>
      </c>
      <c r="AG143" s="88">
        <v>118</v>
      </c>
    </row>
  </sheetData>
  <mergeCells count="2">
    <mergeCell ref="A110:A111"/>
    <mergeCell ref="B110:AG110"/>
  </mergeCells>
  <pageMargins left="0.75" right="0.75" top="1" bottom="1" header="0.5" footer="0.5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42"/>
  <sheetViews>
    <sheetView workbookViewId="0"/>
  </sheetViews>
  <sheetFormatPr defaultRowHeight="15" x14ac:dyDescent="0.25"/>
  <cols>
    <col min="1" max="39" width="13" customWidth="1"/>
  </cols>
  <sheetData>
    <row r="1" spans="1:10" ht="25.15" customHeight="1" x14ac:dyDescent="0.35">
      <c r="A1" s="246" t="s">
        <v>345</v>
      </c>
      <c r="G1" s="246" t="s">
        <v>317</v>
      </c>
    </row>
    <row r="3" spans="1:10" ht="60" x14ac:dyDescent="0.25">
      <c r="A3" s="9" t="s">
        <v>51</v>
      </c>
      <c r="B3" s="9" t="s">
        <v>83</v>
      </c>
      <c r="C3" s="9" t="s">
        <v>84</v>
      </c>
      <c r="D3" s="9" t="s">
        <v>85</v>
      </c>
      <c r="E3" s="9" t="s">
        <v>86</v>
      </c>
      <c r="F3" s="9" t="s">
        <v>87</v>
      </c>
      <c r="G3" s="9" t="s">
        <v>88</v>
      </c>
      <c r="H3" s="9" t="s">
        <v>89</v>
      </c>
      <c r="I3" s="9" t="s">
        <v>90</v>
      </c>
      <c r="J3" s="9" t="s">
        <v>91</v>
      </c>
    </row>
    <row r="4" spans="1:10" x14ac:dyDescent="0.25">
      <c r="A4" s="22">
        <v>1</v>
      </c>
      <c r="B4" s="22">
        <v>107029</v>
      </c>
      <c r="C4" s="22">
        <v>107029</v>
      </c>
      <c r="D4" s="22">
        <v>1844</v>
      </c>
      <c r="E4" s="22">
        <v>1887</v>
      </c>
      <c r="F4" s="22">
        <v>1887</v>
      </c>
      <c r="G4" s="12">
        <v>1.3490616621983909E-2</v>
      </c>
      <c r="H4" s="12">
        <v>0.84316353887399464</v>
      </c>
      <c r="I4" s="12">
        <v>0.84316353887399464</v>
      </c>
      <c r="J4" s="12">
        <v>0.7651760500446827</v>
      </c>
    </row>
    <row r="5" spans="1:10" x14ac:dyDescent="0.25">
      <c r="A5" s="22">
        <v>2</v>
      </c>
      <c r="B5" s="22">
        <v>12908</v>
      </c>
      <c r="C5" s="22">
        <v>6454</v>
      </c>
      <c r="D5" s="22">
        <v>180</v>
      </c>
      <c r="E5" s="22">
        <v>148</v>
      </c>
      <c r="F5" s="22">
        <v>2035</v>
      </c>
      <c r="G5" s="12">
        <v>4.5058759057419471E-3</v>
      </c>
      <c r="H5" s="12">
        <v>6.6130473637176043E-2</v>
      </c>
      <c r="I5" s="12">
        <v>0.9092940125111707</v>
      </c>
      <c r="J5" s="12">
        <v>0.85745844504021451</v>
      </c>
    </row>
    <row r="6" spans="1:10" x14ac:dyDescent="0.25">
      <c r="A6" s="22">
        <v>3</v>
      </c>
      <c r="B6" s="22">
        <v>2823</v>
      </c>
      <c r="C6" s="22">
        <v>941</v>
      </c>
      <c r="D6" s="22">
        <v>56</v>
      </c>
      <c r="E6" s="22">
        <v>44</v>
      </c>
      <c r="F6" s="22">
        <v>2079</v>
      </c>
      <c r="G6" s="12">
        <v>2.2068412077440062E-3</v>
      </c>
      <c r="H6" s="12">
        <v>1.9660411081322611E-2</v>
      </c>
      <c r="I6" s="12">
        <v>0.92895442359249325</v>
      </c>
      <c r="J6" s="12">
        <v>0.87764075067024128</v>
      </c>
    </row>
    <row r="7" spans="1:10" x14ac:dyDescent="0.25">
      <c r="A7" s="22">
        <v>4</v>
      </c>
      <c r="B7" s="22">
        <v>1476</v>
      </c>
      <c r="C7" s="22">
        <v>369</v>
      </c>
      <c r="D7" s="22">
        <v>37</v>
      </c>
      <c r="E7" s="22">
        <v>27</v>
      </c>
      <c r="F7" s="22">
        <v>2106</v>
      </c>
      <c r="G7" s="12">
        <v>1.5775635407537249E-3</v>
      </c>
      <c r="H7" s="12">
        <v>1.206434316353887E-2</v>
      </c>
      <c r="I7" s="12">
        <v>0.94101876675603213</v>
      </c>
      <c r="J7" s="12">
        <v>0.88819302949061663</v>
      </c>
    </row>
    <row r="8" spans="1:10" x14ac:dyDescent="0.25">
      <c r="A8" s="22">
        <v>5</v>
      </c>
      <c r="B8" s="22">
        <v>855</v>
      </c>
      <c r="C8" s="22">
        <v>171</v>
      </c>
      <c r="D8" s="22">
        <v>14</v>
      </c>
      <c r="E8" s="22">
        <v>21</v>
      </c>
      <c r="F8" s="22">
        <v>2127</v>
      </c>
      <c r="G8" s="12">
        <v>1.3427968540187991E-3</v>
      </c>
      <c r="H8" s="12">
        <v>9.3833780160857902E-3</v>
      </c>
      <c r="I8" s="12">
        <v>0.95040214477211793</v>
      </c>
      <c r="J8" s="12">
        <v>0.89430563002680963</v>
      </c>
    </row>
    <row r="9" spans="1:10" x14ac:dyDescent="0.25">
      <c r="A9" s="22">
        <v>6</v>
      </c>
      <c r="B9" s="22">
        <v>882</v>
      </c>
      <c r="C9" s="22">
        <v>147</v>
      </c>
      <c r="D9" s="22">
        <v>12</v>
      </c>
      <c r="E9" s="22">
        <v>9</v>
      </c>
      <c r="F9" s="22">
        <v>2136</v>
      </c>
      <c r="G9" s="12">
        <v>6.0876623376623375E-4</v>
      </c>
      <c r="H9" s="12">
        <v>4.0214477211796247E-3</v>
      </c>
      <c r="I9" s="12">
        <v>0.95442359249329756</v>
      </c>
      <c r="J9" s="12">
        <v>0.90061126005361936</v>
      </c>
    </row>
    <row r="10" spans="1:10" x14ac:dyDescent="0.25">
      <c r="A10" s="22">
        <v>7</v>
      </c>
      <c r="B10" s="22">
        <v>735</v>
      </c>
      <c r="C10" s="22">
        <v>105</v>
      </c>
      <c r="D10" s="22">
        <v>11</v>
      </c>
      <c r="E10" s="22">
        <v>13</v>
      </c>
      <c r="F10" s="22">
        <v>2149</v>
      </c>
      <c r="G10" s="12">
        <v>9.3511724931664509E-4</v>
      </c>
      <c r="H10" s="12">
        <v>5.8087578194816799E-3</v>
      </c>
      <c r="I10" s="12">
        <v>0.96023235031277931</v>
      </c>
      <c r="J10" s="12">
        <v>0.9058659517426273</v>
      </c>
    </row>
    <row r="11" spans="1:10" x14ac:dyDescent="0.25">
      <c r="A11" s="22">
        <v>8</v>
      </c>
      <c r="B11" s="22">
        <v>672</v>
      </c>
      <c r="C11" s="22">
        <v>84</v>
      </c>
      <c r="D11" s="22">
        <v>11</v>
      </c>
      <c r="E11" s="22">
        <v>8</v>
      </c>
      <c r="F11" s="22">
        <v>2157</v>
      </c>
      <c r="G11" s="12">
        <v>6.0757955494797605E-4</v>
      </c>
      <c r="H11" s="12">
        <v>3.5746201966041112E-3</v>
      </c>
      <c r="I11" s="12">
        <v>0.96380697050938335</v>
      </c>
      <c r="J11" s="12">
        <v>0.91067024128686325</v>
      </c>
    </row>
    <row r="12" spans="1:10" x14ac:dyDescent="0.25">
      <c r="A12" s="22">
        <v>9</v>
      </c>
      <c r="B12" s="22">
        <v>459</v>
      </c>
      <c r="C12" s="22">
        <v>51</v>
      </c>
      <c r="D12" s="22">
        <v>5</v>
      </c>
      <c r="E12" s="22">
        <v>5</v>
      </c>
      <c r="F12" s="22">
        <v>2162</v>
      </c>
      <c r="G12" s="12">
        <v>4.0016006402561032E-4</v>
      </c>
      <c r="H12" s="12">
        <v>2.2341376228775692E-3</v>
      </c>
      <c r="I12" s="12">
        <v>0.96604110813226096</v>
      </c>
      <c r="J12" s="12">
        <v>0.9139517426273458</v>
      </c>
    </row>
    <row r="13" spans="1:10" x14ac:dyDescent="0.25">
      <c r="A13" s="22">
        <v>10</v>
      </c>
      <c r="B13" s="22">
        <v>410</v>
      </c>
      <c r="C13" s="22">
        <v>41</v>
      </c>
      <c r="D13" s="22">
        <v>2</v>
      </c>
      <c r="E13" s="22">
        <v>4</v>
      </c>
      <c r="F13" s="22">
        <v>2166</v>
      </c>
      <c r="G13" s="12">
        <v>3.3233632436025249E-4</v>
      </c>
      <c r="H13" s="12">
        <v>1.7873100983020549E-3</v>
      </c>
      <c r="I13" s="12">
        <v>0.96782841823056298</v>
      </c>
      <c r="J13" s="12">
        <v>0.91688293118856123</v>
      </c>
    </row>
    <row r="14" spans="1:10" x14ac:dyDescent="0.25">
      <c r="A14" s="22">
        <v>11</v>
      </c>
      <c r="B14" s="22">
        <v>374</v>
      </c>
      <c r="C14" s="22">
        <v>34</v>
      </c>
      <c r="D14" s="22">
        <v>16</v>
      </c>
      <c r="E14" s="22">
        <v>6</v>
      </c>
      <c r="F14" s="22">
        <v>2172</v>
      </c>
      <c r="G14" s="12">
        <v>5.1608463788061247E-4</v>
      </c>
      <c r="H14" s="12">
        <v>2.6809651474530832E-3</v>
      </c>
      <c r="I14" s="12">
        <v>0.97050938337801607</v>
      </c>
      <c r="J14" s="12">
        <v>0.91955674709562107</v>
      </c>
    </row>
    <row r="15" spans="1:10" x14ac:dyDescent="0.25">
      <c r="A15" s="22">
        <v>12</v>
      </c>
      <c r="B15" s="22">
        <v>528</v>
      </c>
      <c r="C15" s="22">
        <v>44</v>
      </c>
      <c r="D15" s="22">
        <v>10</v>
      </c>
      <c r="E15" s="22">
        <v>9</v>
      </c>
      <c r="F15" s="22">
        <v>2181</v>
      </c>
      <c r="G15" s="12">
        <v>7.9985780305723427E-4</v>
      </c>
      <c r="H15" s="12">
        <v>4.0214477211796247E-3</v>
      </c>
      <c r="I15" s="12">
        <v>0.97453083109919569</v>
      </c>
      <c r="J15" s="12">
        <v>0.92333154602323508</v>
      </c>
    </row>
    <row r="16" spans="1:10" x14ac:dyDescent="0.25">
      <c r="A16" s="22">
        <v>13</v>
      </c>
      <c r="B16" s="22">
        <v>377</v>
      </c>
      <c r="C16" s="22">
        <v>29</v>
      </c>
      <c r="D16" s="22">
        <v>5</v>
      </c>
      <c r="E16" s="22">
        <v>3</v>
      </c>
      <c r="F16" s="22">
        <v>2184</v>
      </c>
      <c r="G16" s="12">
        <v>2.7974636329727712E-4</v>
      </c>
      <c r="H16" s="12">
        <v>1.340482573726542E-3</v>
      </c>
      <c r="I16" s="12">
        <v>0.97587131367292224</v>
      </c>
      <c r="J16" s="12">
        <v>0.92602680965147455</v>
      </c>
    </row>
    <row r="17" spans="1:10" x14ac:dyDescent="0.25">
      <c r="A17" s="22">
        <v>14</v>
      </c>
      <c r="B17" s="22">
        <v>322</v>
      </c>
      <c r="C17" s="22">
        <v>23</v>
      </c>
      <c r="D17" s="22">
        <v>3</v>
      </c>
      <c r="E17" s="22">
        <v>4</v>
      </c>
      <c r="F17" s="22">
        <v>2188</v>
      </c>
      <c r="G17" s="12">
        <v>3.8658548371508649E-4</v>
      </c>
      <c r="H17" s="12">
        <v>1.7873100983020549E-3</v>
      </c>
      <c r="I17" s="12">
        <v>0.97765862377122426</v>
      </c>
      <c r="J17" s="12">
        <v>0.92832886505808754</v>
      </c>
    </row>
    <row r="18" spans="1:10" x14ac:dyDescent="0.25">
      <c r="A18" s="22">
        <v>15</v>
      </c>
      <c r="B18" s="22">
        <v>435</v>
      </c>
      <c r="C18" s="22">
        <v>29</v>
      </c>
      <c r="D18" s="22">
        <v>12</v>
      </c>
      <c r="E18" s="22">
        <v>2</v>
      </c>
      <c r="F18" s="22">
        <v>2190</v>
      </c>
      <c r="G18" s="12">
        <v>1.99501246882793E-4</v>
      </c>
      <c r="H18" s="12">
        <v>8.9365504915102768E-4</v>
      </c>
      <c r="I18" s="12">
        <v>0.97855227882037532</v>
      </c>
      <c r="J18" s="12">
        <v>0.93143878462913321</v>
      </c>
    </row>
    <row r="19" spans="1:10" x14ac:dyDescent="0.25">
      <c r="A19" s="22">
        <v>16</v>
      </c>
      <c r="B19" s="22">
        <v>416</v>
      </c>
      <c r="C19" s="22">
        <v>26</v>
      </c>
      <c r="D19" s="22">
        <v>2</v>
      </c>
      <c r="E19" s="22">
        <v>1</v>
      </c>
      <c r="F19" s="22">
        <v>2191</v>
      </c>
      <c r="G19" s="12">
        <v>1.0427528675703861E-4</v>
      </c>
      <c r="H19" s="12">
        <v>4.4682752457551379E-4</v>
      </c>
      <c r="I19" s="12">
        <v>0.9789991063449508</v>
      </c>
      <c r="J19" s="12">
        <v>0.93441286863270778</v>
      </c>
    </row>
    <row r="20" spans="1:10" x14ac:dyDescent="0.25">
      <c r="A20" s="22">
        <v>17</v>
      </c>
      <c r="B20" s="22">
        <v>306</v>
      </c>
      <c r="C20" s="22">
        <v>18</v>
      </c>
      <c r="D20" s="22">
        <v>6</v>
      </c>
      <c r="E20" s="22">
        <v>3</v>
      </c>
      <c r="F20" s="22">
        <v>2194</v>
      </c>
      <c r="G20" s="12">
        <v>3.2701111837802487E-4</v>
      </c>
      <c r="H20" s="12">
        <v>1.340482573726542E-3</v>
      </c>
      <c r="I20" s="12">
        <v>0.98033958891867734</v>
      </c>
      <c r="J20" s="12">
        <v>0.93660053619302952</v>
      </c>
    </row>
    <row r="21" spans="1:10" x14ac:dyDescent="0.25">
      <c r="A21" s="22">
        <v>18</v>
      </c>
      <c r="B21" s="22">
        <v>252</v>
      </c>
      <c r="C21" s="22">
        <v>14</v>
      </c>
      <c r="D21" s="22">
        <v>2</v>
      </c>
      <c r="E21" s="22">
        <v>4</v>
      </c>
      <c r="F21" s="22">
        <v>2198</v>
      </c>
      <c r="G21" s="12">
        <v>4.5105999097880018E-4</v>
      </c>
      <c r="H21" s="12">
        <v>1.7873100983020549E-3</v>
      </c>
      <c r="I21" s="12">
        <v>0.98212689901697947</v>
      </c>
      <c r="J21" s="12">
        <v>0.93840214477211792</v>
      </c>
    </row>
    <row r="22" spans="1:10" x14ac:dyDescent="0.25">
      <c r="A22" s="22">
        <v>19</v>
      </c>
      <c r="B22" s="22">
        <v>304</v>
      </c>
      <c r="C22" s="22">
        <v>16</v>
      </c>
      <c r="D22" s="22">
        <v>3</v>
      </c>
      <c r="E22" s="22">
        <v>0</v>
      </c>
      <c r="F22" s="22">
        <v>2198</v>
      </c>
      <c r="G22" s="12">
        <v>0</v>
      </c>
      <c r="H22" s="12">
        <v>0</v>
      </c>
      <c r="I22" s="12">
        <v>0.98212689901697947</v>
      </c>
      <c r="J22" s="12">
        <v>0.94057551385165328</v>
      </c>
    </row>
    <row r="23" spans="1:10" x14ac:dyDescent="0.25">
      <c r="A23" s="22">
        <v>20</v>
      </c>
      <c r="B23" s="22">
        <v>300</v>
      </c>
      <c r="C23" s="22">
        <v>15</v>
      </c>
      <c r="D23" s="22">
        <v>4</v>
      </c>
      <c r="E23" s="22">
        <v>2</v>
      </c>
      <c r="F23" s="22">
        <v>2200</v>
      </c>
      <c r="G23" s="12">
        <v>2.406159769008662E-4</v>
      </c>
      <c r="H23" s="12">
        <v>8.9365504915102768E-4</v>
      </c>
      <c r="I23" s="12">
        <v>0.98302055406613043</v>
      </c>
      <c r="J23" s="12">
        <v>0.94272028596961577</v>
      </c>
    </row>
    <row r="24" spans="1:10" x14ac:dyDescent="0.25">
      <c r="A24" s="22">
        <v>21</v>
      </c>
      <c r="B24" s="22">
        <v>189</v>
      </c>
      <c r="C24" s="22">
        <v>9</v>
      </c>
      <c r="D24" s="22">
        <v>1</v>
      </c>
      <c r="E24" s="22">
        <v>0</v>
      </c>
      <c r="F24" s="22">
        <v>2200</v>
      </c>
      <c r="G24" s="12">
        <v>0</v>
      </c>
      <c r="H24" s="12">
        <v>0</v>
      </c>
      <c r="I24" s="12">
        <v>0.98302055406613043</v>
      </c>
      <c r="J24" s="12">
        <v>0.94407149240393207</v>
      </c>
    </row>
    <row r="25" spans="1:10" x14ac:dyDescent="0.25">
      <c r="A25" s="22">
        <v>22</v>
      </c>
      <c r="B25" s="22">
        <v>132</v>
      </c>
      <c r="C25" s="22">
        <v>6</v>
      </c>
      <c r="D25" s="22">
        <v>0</v>
      </c>
      <c r="E25" s="22">
        <v>5</v>
      </c>
      <c r="F25" s="22">
        <v>2205</v>
      </c>
      <c r="G25" s="12">
        <v>6.3914099450338747E-4</v>
      </c>
      <c r="H25" s="12">
        <v>2.2341376228775692E-3</v>
      </c>
      <c r="I25" s="12">
        <v>0.98525469168900803</v>
      </c>
      <c r="J25" s="12">
        <v>0.94501519213583551</v>
      </c>
    </row>
    <row r="26" spans="1:10" x14ac:dyDescent="0.25">
      <c r="A26" s="22">
        <v>23</v>
      </c>
      <c r="B26" s="22">
        <v>299</v>
      </c>
      <c r="C26" s="22">
        <v>13</v>
      </c>
      <c r="D26" s="22">
        <v>2</v>
      </c>
      <c r="E26" s="22">
        <v>2</v>
      </c>
      <c r="F26" s="22">
        <v>2207</v>
      </c>
      <c r="G26" s="12">
        <v>2.600442075152776E-4</v>
      </c>
      <c r="H26" s="12">
        <v>8.9365504915102768E-4</v>
      </c>
      <c r="I26" s="12">
        <v>0.9861483467381591</v>
      </c>
      <c r="J26" s="12">
        <v>0.94715281501340487</v>
      </c>
    </row>
    <row r="27" spans="1:10" x14ac:dyDescent="0.25">
      <c r="A27" s="22">
        <v>24</v>
      </c>
      <c r="B27" s="22">
        <v>192</v>
      </c>
      <c r="C27" s="22">
        <v>8</v>
      </c>
      <c r="D27" s="22">
        <v>2</v>
      </c>
      <c r="E27" s="22">
        <v>1</v>
      </c>
      <c r="F27" s="22">
        <v>2208</v>
      </c>
      <c r="G27" s="12">
        <v>1.3528138528138531E-4</v>
      </c>
      <c r="H27" s="12">
        <v>4.4682752457551379E-4</v>
      </c>
      <c r="I27" s="12">
        <v>0.98659517426273458</v>
      </c>
      <c r="J27" s="12">
        <v>0.94852546916890079</v>
      </c>
    </row>
    <row r="28" spans="1:10" x14ac:dyDescent="0.25">
      <c r="A28" s="22">
        <v>25</v>
      </c>
      <c r="B28" s="22">
        <v>225</v>
      </c>
      <c r="C28" s="22">
        <v>9</v>
      </c>
      <c r="D28" s="22">
        <v>3</v>
      </c>
      <c r="E28" s="22">
        <v>2</v>
      </c>
      <c r="F28" s="22">
        <v>2210</v>
      </c>
      <c r="G28" s="12">
        <v>2.7777777777777778E-4</v>
      </c>
      <c r="H28" s="12">
        <v>8.9365504915102768E-4</v>
      </c>
      <c r="I28" s="12">
        <v>0.98748882931188564</v>
      </c>
      <c r="J28" s="12">
        <v>0.95013404825737269</v>
      </c>
    </row>
    <row r="29" spans="1:10" x14ac:dyDescent="0.25">
      <c r="A29" s="22">
        <v>26</v>
      </c>
      <c r="B29" s="22">
        <v>364</v>
      </c>
      <c r="C29" s="22">
        <v>14</v>
      </c>
      <c r="D29" s="22">
        <v>6</v>
      </c>
      <c r="E29" s="22">
        <v>1</v>
      </c>
      <c r="F29" s="22">
        <v>2211</v>
      </c>
      <c r="G29" s="12">
        <v>1.4336917562724009E-4</v>
      </c>
      <c r="H29" s="12">
        <v>4.4682752457551379E-4</v>
      </c>
      <c r="I29" s="12">
        <v>0.98793565683646112</v>
      </c>
      <c r="J29" s="12">
        <v>0.95273637176050041</v>
      </c>
    </row>
    <row r="30" spans="1:10" x14ac:dyDescent="0.25">
      <c r="A30" s="22">
        <v>27</v>
      </c>
      <c r="B30" s="22">
        <v>189</v>
      </c>
      <c r="C30" s="22">
        <v>7</v>
      </c>
      <c r="D30" s="22">
        <v>2</v>
      </c>
      <c r="E30" s="22">
        <v>0</v>
      </c>
      <c r="F30" s="22">
        <v>2211</v>
      </c>
      <c r="G30" s="12">
        <v>0</v>
      </c>
      <c r="H30" s="12">
        <v>0</v>
      </c>
      <c r="I30" s="12">
        <v>0.98793565683646112</v>
      </c>
      <c r="J30" s="12">
        <v>0.95408757819481682</v>
      </c>
    </row>
    <row r="31" spans="1:10" x14ac:dyDescent="0.25">
      <c r="A31" s="22">
        <v>28</v>
      </c>
      <c r="B31" s="22">
        <v>196</v>
      </c>
      <c r="C31" s="22">
        <v>7</v>
      </c>
      <c r="D31" s="22">
        <v>5</v>
      </c>
      <c r="E31" s="22">
        <v>1</v>
      </c>
      <c r="F31" s="22">
        <v>2212</v>
      </c>
      <c r="G31" s="12">
        <v>1.557147306135161E-4</v>
      </c>
      <c r="H31" s="12">
        <v>4.4682752457551379E-4</v>
      </c>
      <c r="I31" s="12">
        <v>0.9883824843610366</v>
      </c>
      <c r="J31" s="12">
        <v>0.95548882931188561</v>
      </c>
    </row>
    <row r="32" spans="1:10" x14ac:dyDescent="0.25">
      <c r="A32" s="22">
        <v>29</v>
      </c>
      <c r="B32" s="22">
        <v>174</v>
      </c>
      <c r="C32" s="22">
        <v>6</v>
      </c>
      <c r="D32" s="22">
        <v>2</v>
      </c>
      <c r="E32" s="22">
        <v>1</v>
      </c>
      <c r="F32" s="22">
        <v>2213</v>
      </c>
      <c r="G32" s="12">
        <v>1.6061676839061999E-4</v>
      </c>
      <c r="H32" s="12">
        <v>4.4682752457551379E-4</v>
      </c>
      <c r="I32" s="12">
        <v>0.98882931188561218</v>
      </c>
      <c r="J32" s="12">
        <v>0.95673279714030379</v>
      </c>
    </row>
    <row r="33" spans="1:10" x14ac:dyDescent="0.25">
      <c r="A33" s="22">
        <v>30</v>
      </c>
      <c r="B33" s="22">
        <v>300</v>
      </c>
      <c r="C33" s="22">
        <v>10</v>
      </c>
      <c r="D33" s="22">
        <v>2</v>
      </c>
      <c r="E33" s="22">
        <v>1</v>
      </c>
      <c r="F33" s="22">
        <v>2214</v>
      </c>
      <c r="G33" s="12">
        <v>1.6523463317911431E-4</v>
      </c>
      <c r="H33" s="12">
        <v>4.4682752457551379E-4</v>
      </c>
      <c r="I33" s="12">
        <v>0.98927613941018766</v>
      </c>
      <c r="J33" s="12">
        <v>0.95887756925826628</v>
      </c>
    </row>
    <row r="34" spans="1:10" x14ac:dyDescent="0.25">
      <c r="A34" s="22">
        <v>31</v>
      </c>
      <c r="B34" s="22">
        <v>5752</v>
      </c>
      <c r="C34" s="22">
        <v>109</v>
      </c>
      <c r="D34" s="22">
        <v>52</v>
      </c>
      <c r="E34" s="22">
        <v>24</v>
      </c>
      <c r="F34" s="22">
        <v>2238</v>
      </c>
      <c r="G34" s="12">
        <v>4.172461752433936E-3</v>
      </c>
      <c r="H34" s="12">
        <v>1.0723860589812329E-2</v>
      </c>
      <c r="I34" s="12">
        <v>1</v>
      </c>
      <c r="J34" s="12">
        <v>1</v>
      </c>
    </row>
    <row r="35" spans="1:10" x14ac:dyDescent="0.25">
      <c r="A35" s="16" t="s">
        <v>61</v>
      </c>
      <c r="B35" s="23">
        <v>139875</v>
      </c>
      <c r="C35" s="23">
        <v>115838</v>
      </c>
      <c r="D35" s="23">
        <v>2312</v>
      </c>
      <c r="E35" s="23">
        <v>2238</v>
      </c>
      <c r="F35" s="16"/>
      <c r="G35" s="16">
        <v>1.6529043789097409E-2</v>
      </c>
      <c r="H35" s="16"/>
      <c r="I35" s="16"/>
      <c r="J35" s="16"/>
    </row>
    <row r="37" spans="1:10" x14ac:dyDescent="0.25">
      <c r="C37" s="24" t="s">
        <v>92</v>
      </c>
      <c r="D37" s="25">
        <v>2541</v>
      </c>
      <c r="E37" s="25">
        <v>2615</v>
      </c>
    </row>
    <row r="38" spans="1:10" x14ac:dyDescent="0.25">
      <c r="A38" s="26" t="s">
        <v>310</v>
      </c>
    </row>
    <row r="108" spans="1:31" ht="25.15" customHeight="1" x14ac:dyDescent="0.35">
      <c r="A108" s="2" t="s">
        <v>94</v>
      </c>
    </row>
    <row r="110" spans="1:31" x14ac:dyDescent="0.25">
      <c r="A110" s="249" t="s">
        <v>95</v>
      </c>
      <c r="B110" s="251" t="s">
        <v>96</v>
      </c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248"/>
      <c r="S110" s="248"/>
      <c r="T110" s="248"/>
      <c r="U110" s="248"/>
      <c r="V110" s="248"/>
      <c r="W110" s="248"/>
      <c r="X110" s="248"/>
      <c r="Y110" s="248"/>
      <c r="Z110" s="248"/>
      <c r="AA110" s="248"/>
      <c r="AB110" s="248"/>
      <c r="AC110" s="248"/>
      <c r="AD110" s="248"/>
    </row>
    <row r="111" spans="1:31" x14ac:dyDescent="0.25">
      <c r="A111" s="250"/>
      <c r="B111" s="28">
        <v>0</v>
      </c>
      <c r="C111" s="28">
        <v>1</v>
      </c>
      <c r="D111" s="28">
        <v>2</v>
      </c>
      <c r="E111" s="28">
        <v>3</v>
      </c>
      <c r="F111" s="28">
        <v>4</v>
      </c>
      <c r="G111" s="28">
        <v>5</v>
      </c>
      <c r="H111" s="28">
        <v>6</v>
      </c>
      <c r="I111" s="28">
        <v>7</v>
      </c>
      <c r="J111" s="28">
        <v>8</v>
      </c>
      <c r="K111" s="28">
        <v>9</v>
      </c>
      <c r="L111" s="28">
        <v>10</v>
      </c>
      <c r="M111" s="28">
        <v>11</v>
      </c>
      <c r="N111" s="28">
        <v>12</v>
      </c>
      <c r="O111" s="28">
        <v>13</v>
      </c>
      <c r="P111" s="28">
        <v>14</v>
      </c>
      <c r="Q111" s="28">
        <v>15</v>
      </c>
      <c r="R111" s="28">
        <v>16</v>
      </c>
      <c r="S111" s="28">
        <v>17</v>
      </c>
      <c r="T111" s="28">
        <v>18</v>
      </c>
      <c r="U111" s="28">
        <v>20</v>
      </c>
      <c r="V111" s="28">
        <v>22</v>
      </c>
      <c r="W111" s="28">
        <v>23</v>
      </c>
      <c r="X111" s="28">
        <v>24</v>
      </c>
      <c r="Y111" s="28">
        <v>25</v>
      </c>
      <c r="Z111" s="28">
        <v>26</v>
      </c>
      <c r="AA111" s="28">
        <v>28</v>
      </c>
      <c r="AB111" s="28">
        <v>29</v>
      </c>
      <c r="AC111" s="28">
        <v>30</v>
      </c>
      <c r="AD111" s="28">
        <v>31</v>
      </c>
      <c r="AE111" s="29" t="s">
        <v>61</v>
      </c>
    </row>
    <row r="112" spans="1:31" x14ac:dyDescent="0.25">
      <c r="A112" s="27">
        <v>1</v>
      </c>
      <c r="B112" s="32">
        <v>52</v>
      </c>
      <c r="C112" s="181">
        <v>1792</v>
      </c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29">
        <v>1844</v>
      </c>
    </row>
    <row r="113" spans="1:31" x14ac:dyDescent="0.25">
      <c r="A113" s="27">
        <v>2</v>
      </c>
      <c r="B113" s="79">
        <v>11</v>
      </c>
      <c r="C113" s="39">
        <v>57</v>
      </c>
      <c r="D113" s="182">
        <v>112</v>
      </c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29">
        <v>180</v>
      </c>
    </row>
    <row r="114" spans="1:31" x14ac:dyDescent="0.25">
      <c r="A114" s="27">
        <v>3</v>
      </c>
      <c r="B114" s="64">
        <v>4</v>
      </c>
      <c r="C114" s="183">
        <v>19</v>
      </c>
      <c r="D114" s="40">
        <v>12</v>
      </c>
      <c r="E114" s="184">
        <v>21</v>
      </c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29">
        <v>56</v>
      </c>
    </row>
    <row r="115" spans="1:31" x14ac:dyDescent="0.25">
      <c r="A115" s="27">
        <v>4</v>
      </c>
      <c r="B115" s="76">
        <v>2</v>
      </c>
      <c r="C115" s="56">
        <v>4</v>
      </c>
      <c r="D115" s="185">
        <v>9</v>
      </c>
      <c r="E115" s="186">
        <v>11</v>
      </c>
      <c r="F115" s="186">
        <v>11</v>
      </c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29">
        <v>37</v>
      </c>
    </row>
    <row r="116" spans="1:31" x14ac:dyDescent="0.25">
      <c r="A116" s="27">
        <v>5</v>
      </c>
      <c r="B116" s="68">
        <v>2</v>
      </c>
      <c r="C116" s="40">
        <v>3</v>
      </c>
      <c r="D116" s="68">
        <v>2</v>
      </c>
      <c r="E116" s="64">
        <v>1</v>
      </c>
      <c r="F116" s="40">
        <v>3</v>
      </c>
      <c r="G116" s="40">
        <v>3</v>
      </c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29">
        <v>14</v>
      </c>
    </row>
    <row r="117" spans="1:31" x14ac:dyDescent="0.25">
      <c r="A117" s="27">
        <v>6</v>
      </c>
      <c r="B117" s="65">
        <v>1</v>
      </c>
      <c r="C117" s="18"/>
      <c r="D117" s="65">
        <v>1</v>
      </c>
      <c r="E117" s="169">
        <v>2</v>
      </c>
      <c r="F117" s="172">
        <v>3</v>
      </c>
      <c r="G117" s="172">
        <v>3</v>
      </c>
      <c r="H117" s="169">
        <v>2</v>
      </c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29">
        <v>12</v>
      </c>
    </row>
    <row r="118" spans="1:31" x14ac:dyDescent="0.25">
      <c r="A118" s="27">
        <v>7</v>
      </c>
      <c r="B118" s="18"/>
      <c r="C118" s="36">
        <v>4</v>
      </c>
      <c r="D118" s="59">
        <v>1</v>
      </c>
      <c r="E118" s="18"/>
      <c r="F118" s="59">
        <v>1</v>
      </c>
      <c r="G118" s="59">
        <v>1</v>
      </c>
      <c r="H118" s="168">
        <v>2</v>
      </c>
      <c r="I118" s="168">
        <v>2</v>
      </c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29">
        <v>11</v>
      </c>
    </row>
    <row r="119" spans="1:31" x14ac:dyDescent="0.25">
      <c r="A119" s="27">
        <v>8</v>
      </c>
      <c r="B119" s="18"/>
      <c r="C119" s="18"/>
      <c r="D119" s="59">
        <v>1</v>
      </c>
      <c r="E119" s="168">
        <v>2</v>
      </c>
      <c r="F119" s="168">
        <v>2</v>
      </c>
      <c r="G119" s="168">
        <v>2</v>
      </c>
      <c r="H119" s="18"/>
      <c r="I119" s="59">
        <v>1</v>
      </c>
      <c r="J119" s="171">
        <v>3</v>
      </c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29">
        <v>11</v>
      </c>
    </row>
    <row r="120" spans="1:31" x14ac:dyDescent="0.25">
      <c r="A120" s="27">
        <v>9</v>
      </c>
      <c r="B120" s="18"/>
      <c r="C120" s="18"/>
      <c r="D120" s="18"/>
      <c r="E120" s="177">
        <v>2</v>
      </c>
      <c r="F120" s="18"/>
      <c r="G120" s="18"/>
      <c r="H120" s="18"/>
      <c r="I120" s="61">
        <v>1</v>
      </c>
      <c r="J120" s="61">
        <v>1</v>
      </c>
      <c r="K120" s="61">
        <v>1</v>
      </c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29">
        <v>5</v>
      </c>
    </row>
    <row r="121" spans="1:31" x14ac:dyDescent="0.25">
      <c r="A121" s="27">
        <v>10</v>
      </c>
      <c r="B121" s="18"/>
      <c r="C121" s="178">
        <v>1</v>
      </c>
      <c r="D121" s="178">
        <v>1</v>
      </c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29">
        <v>2</v>
      </c>
    </row>
    <row r="122" spans="1:31" x14ac:dyDescent="0.25">
      <c r="A122" s="27">
        <v>11</v>
      </c>
      <c r="B122" s="79">
        <v>1</v>
      </c>
      <c r="C122" s="62">
        <v>2</v>
      </c>
      <c r="D122" s="79">
        <v>1</v>
      </c>
      <c r="E122" s="79">
        <v>1</v>
      </c>
      <c r="F122" s="62">
        <v>2</v>
      </c>
      <c r="G122" s="45">
        <v>3</v>
      </c>
      <c r="H122" s="18"/>
      <c r="I122" s="62">
        <v>2</v>
      </c>
      <c r="J122" s="62">
        <v>2</v>
      </c>
      <c r="K122" s="79">
        <v>1</v>
      </c>
      <c r="L122" s="18"/>
      <c r="M122" s="79">
        <v>1</v>
      </c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29">
        <v>16</v>
      </c>
    </row>
    <row r="123" spans="1:31" x14ac:dyDescent="0.25">
      <c r="A123" s="27">
        <v>12</v>
      </c>
      <c r="B123" s="18"/>
      <c r="C123" s="18"/>
      <c r="D123" s="61">
        <v>2</v>
      </c>
      <c r="E123" s="61">
        <v>2</v>
      </c>
      <c r="F123" s="61">
        <v>2</v>
      </c>
      <c r="G123" s="55">
        <v>1</v>
      </c>
      <c r="H123" s="18"/>
      <c r="I123" s="55">
        <v>1</v>
      </c>
      <c r="J123" s="18"/>
      <c r="K123" s="18"/>
      <c r="L123" s="55">
        <v>1</v>
      </c>
      <c r="M123" s="55">
        <v>1</v>
      </c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29">
        <v>10</v>
      </c>
    </row>
    <row r="124" spans="1:31" x14ac:dyDescent="0.25">
      <c r="A124" s="27">
        <v>13</v>
      </c>
      <c r="B124" s="18"/>
      <c r="C124" s="61">
        <v>1</v>
      </c>
      <c r="D124" s="18"/>
      <c r="E124" s="18"/>
      <c r="F124" s="18"/>
      <c r="G124" s="61">
        <v>1</v>
      </c>
      <c r="H124" s="18"/>
      <c r="I124" s="61">
        <v>1</v>
      </c>
      <c r="J124" s="18"/>
      <c r="K124" s="61">
        <v>1</v>
      </c>
      <c r="L124" s="61">
        <v>1</v>
      </c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29">
        <v>5</v>
      </c>
    </row>
    <row r="125" spans="1:31" x14ac:dyDescent="0.25">
      <c r="A125" s="27">
        <v>14</v>
      </c>
      <c r="B125" s="18"/>
      <c r="C125" s="18"/>
      <c r="D125" s="18"/>
      <c r="E125" s="18"/>
      <c r="F125" s="18"/>
      <c r="G125" s="174">
        <v>1</v>
      </c>
      <c r="H125" s="18"/>
      <c r="I125" s="174">
        <v>1</v>
      </c>
      <c r="J125" s="18"/>
      <c r="K125" s="18"/>
      <c r="L125" s="18"/>
      <c r="M125" s="18"/>
      <c r="N125" s="18"/>
      <c r="O125" s="18"/>
      <c r="P125" s="174">
        <v>1</v>
      </c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29">
        <v>3</v>
      </c>
    </row>
    <row r="126" spans="1:31" x14ac:dyDescent="0.25">
      <c r="A126" s="27">
        <v>15</v>
      </c>
      <c r="B126" s="18"/>
      <c r="C126" s="65">
        <v>1</v>
      </c>
      <c r="D126" s="65">
        <v>1</v>
      </c>
      <c r="E126" s="65">
        <v>1</v>
      </c>
      <c r="F126" s="18"/>
      <c r="G126" s="65">
        <v>1</v>
      </c>
      <c r="H126" s="65">
        <v>1</v>
      </c>
      <c r="I126" s="169">
        <v>2</v>
      </c>
      <c r="J126" s="65">
        <v>1</v>
      </c>
      <c r="K126" s="18"/>
      <c r="L126" s="65">
        <v>1</v>
      </c>
      <c r="M126" s="65">
        <v>1</v>
      </c>
      <c r="N126" s="65">
        <v>1</v>
      </c>
      <c r="O126" s="18"/>
      <c r="P126" s="18"/>
      <c r="Q126" s="65">
        <v>1</v>
      </c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29">
        <v>12</v>
      </c>
    </row>
    <row r="127" spans="1:31" x14ac:dyDescent="0.25">
      <c r="A127" s="27">
        <v>16</v>
      </c>
      <c r="B127" s="18"/>
      <c r="C127" s="18"/>
      <c r="D127" s="18"/>
      <c r="E127" s="18"/>
      <c r="F127" s="18"/>
      <c r="G127" s="178">
        <v>1</v>
      </c>
      <c r="H127" s="18"/>
      <c r="I127" s="18"/>
      <c r="J127" s="18"/>
      <c r="K127" s="18"/>
      <c r="L127" s="18"/>
      <c r="M127" s="18"/>
      <c r="N127" s="178">
        <v>1</v>
      </c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29">
        <v>2</v>
      </c>
    </row>
    <row r="128" spans="1:31" x14ac:dyDescent="0.25">
      <c r="A128" s="27">
        <v>17</v>
      </c>
      <c r="B128" s="18"/>
      <c r="C128" s="18"/>
      <c r="D128" s="18"/>
      <c r="E128" s="18"/>
      <c r="F128" s="169">
        <v>1</v>
      </c>
      <c r="G128" s="169">
        <v>1</v>
      </c>
      <c r="H128" s="169">
        <v>1</v>
      </c>
      <c r="I128" s="18"/>
      <c r="J128" s="18"/>
      <c r="K128" s="18"/>
      <c r="L128" s="18"/>
      <c r="M128" s="18"/>
      <c r="N128" s="174">
        <v>2</v>
      </c>
      <c r="O128" s="169">
        <v>1</v>
      </c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29">
        <v>6</v>
      </c>
    </row>
    <row r="129" spans="1:31" x14ac:dyDescent="0.25">
      <c r="A129" s="27">
        <v>18</v>
      </c>
      <c r="B129" s="18"/>
      <c r="C129" s="18"/>
      <c r="D129" s="18"/>
      <c r="E129" s="18"/>
      <c r="F129" s="18"/>
      <c r="G129" s="178">
        <v>1</v>
      </c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78">
        <v>1</v>
      </c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29">
        <v>2</v>
      </c>
    </row>
    <row r="130" spans="1:31" x14ac:dyDescent="0.25">
      <c r="A130" s="27">
        <v>19</v>
      </c>
      <c r="B130" s="18"/>
      <c r="C130" s="18"/>
      <c r="D130" s="18"/>
      <c r="E130" s="18"/>
      <c r="F130" s="174">
        <v>1</v>
      </c>
      <c r="G130" s="18"/>
      <c r="H130" s="18"/>
      <c r="I130" s="18"/>
      <c r="J130" s="18"/>
      <c r="K130" s="174">
        <v>1</v>
      </c>
      <c r="L130" s="18"/>
      <c r="M130" s="18"/>
      <c r="N130" s="18"/>
      <c r="O130" s="18"/>
      <c r="P130" s="18"/>
      <c r="Q130" s="18"/>
      <c r="R130" s="18"/>
      <c r="S130" s="174">
        <v>1</v>
      </c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29">
        <v>3</v>
      </c>
    </row>
    <row r="131" spans="1:31" x14ac:dyDescent="0.25">
      <c r="A131" s="27">
        <v>20</v>
      </c>
      <c r="B131" s="18"/>
      <c r="C131" s="18"/>
      <c r="D131" s="18"/>
      <c r="E131" s="18"/>
      <c r="F131" s="18"/>
      <c r="G131" s="18"/>
      <c r="H131" s="18"/>
      <c r="I131" s="18"/>
      <c r="J131" s="172">
        <v>1</v>
      </c>
      <c r="K131" s="18"/>
      <c r="L131" s="18"/>
      <c r="M131" s="18"/>
      <c r="N131" s="172">
        <v>1</v>
      </c>
      <c r="O131" s="172">
        <v>1</v>
      </c>
      <c r="P131" s="172">
        <v>1</v>
      </c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29">
        <v>4</v>
      </c>
    </row>
    <row r="132" spans="1:31" x14ac:dyDescent="0.25">
      <c r="A132" s="27">
        <v>21</v>
      </c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79">
        <v>1</v>
      </c>
      <c r="V132" s="18"/>
      <c r="W132" s="18"/>
      <c r="X132" s="18"/>
      <c r="Y132" s="18"/>
      <c r="Z132" s="18"/>
      <c r="AA132" s="18"/>
      <c r="AB132" s="18"/>
      <c r="AC132" s="18"/>
      <c r="AD132" s="18"/>
      <c r="AE132" s="29">
        <v>1</v>
      </c>
    </row>
    <row r="133" spans="1:31" x14ac:dyDescent="0.25">
      <c r="A133" s="27">
        <v>23</v>
      </c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79">
        <v>2</v>
      </c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29">
        <v>0</v>
      </c>
    </row>
    <row r="134" spans="1:31" x14ac:dyDescent="0.25">
      <c r="A134" s="27">
        <v>24</v>
      </c>
      <c r="B134" s="18"/>
      <c r="C134" s="18"/>
      <c r="D134" s="18"/>
      <c r="E134" s="18"/>
      <c r="F134" s="18"/>
      <c r="G134" s="178">
        <v>1</v>
      </c>
      <c r="H134" s="18"/>
      <c r="I134" s="18"/>
      <c r="J134" s="18"/>
      <c r="K134" s="18"/>
      <c r="L134" s="18"/>
      <c r="M134" s="178">
        <v>1</v>
      </c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29">
        <v>2</v>
      </c>
    </row>
    <row r="135" spans="1:31" x14ac:dyDescent="0.25">
      <c r="A135" s="27">
        <v>25</v>
      </c>
      <c r="B135" s="18"/>
      <c r="C135" s="18"/>
      <c r="D135" s="174">
        <v>1</v>
      </c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74">
        <v>1</v>
      </c>
      <c r="W135" s="18"/>
      <c r="X135" s="18"/>
      <c r="Y135" s="174">
        <v>1</v>
      </c>
      <c r="Z135" s="18"/>
      <c r="AA135" s="18"/>
      <c r="AB135" s="18"/>
      <c r="AC135" s="18"/>
      <c r="AD135" s="18"/>
      <c r="AE135" s="29">
        <v>2</v>
      </c>
    </row>
    <row r="136" spans="1:31" x14ac:dyDescent="0.25">
      <c r="A136" s="27">
        <v>26</v>
      </c>
      <c r="B136" s="18"/>
      <c r="C136" s="18"/>
      <c r="D136" s="169">
        <v>1</v>
      </c>
      <c r="E136" s="18"/>
      <c r="F136" s="18"/>
      <c r="G136" s="18"/>
      <c r="H136" s="169">
        <v>1</v>
      </c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69">
        <v>1</v>
      </c>
      <c r="U136" s="18"/>
      <c r="V136" s="169">
        <v>1</v>
      </c>
      <c r="W136" s="169">
        <v>1</v>
      </c>
      <c r="X136" s="18"/>
      <c r="Y136" s="18"/>
      <c r="Z136" s="169">
        <v>1</v>
      </c>
      <c r="AA136" s="18"/>
      <c r="AB136" s="18"/>
      <c r="AC136" s="18"/>
      <c r="AD136" s="18"/>
      <c r="AE136" s="29">
        <v>3</v>
      </c>
    </row>
    <row r="137" spans="1:31" x14ac:dyDescent="0.25">
      <c r="A137" s="27">
        <v>27</v>
      </c>
      <c r="B137" s="18"/>
      <c r="C137" s="178">
        <v>1</v>
      </c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78">
        <v>1</v>
      </c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29">
        <v>6</v>
      </c>
    </row>
    <row r="138" spans="1:31" x14ac:dyDescent="0.25">
      <c r="A138" s="27">
        <v>28</v>
      </c>
      <c r="B138" s="18"/>
      <c r="C138" s="18"/>
      <c r="D138" s="177">
        <v>2</v>
      </c>
      <c r="E138" s="18"/>
      <c r="F138" s="18"/>
      <c r="G138" s="61">
        <v>1</v>
      </c>
      <c r="H138" s="61">
        <v>1</v>
      </c>
      <c r="I138" s="61">
        <v>1</v>
      </c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29">
        <v>2</v>
      </c>
    </row>
    <row r="139" spans="1:31" x14ac:dyDescent="0.25">
      <c r="A139" s="27">
        <v>29</v>
      </c>
      <c r="B139" s="18"/>
      <c r="C139" s="178">
        <v>1</v>
      </c>
      <c r="D139" s="18"/>
      <c r="E139" s="18"/>
      <c r="F139" s="18"/>
      <c r="G139" s="18"/>
      <c r="H139" s="178">
        <v>1</v>
      </c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29">
        <v>5</v>
      </c>
    </row>
    <row r="140" spans="1:31" x14ac:dyDescent="0.25">
      <c r="A140" s="27">
        <v>30</v>
      </c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78">
        <v>1</v>
      </c>
      <c r="M140" s="18"/>
      <c r="N140" s="178">
        <v>1</v>
      </c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29">
        <v>2</v>
      </c>
    </row>
    <row r="141" spans="1:31" x14ac:dyDescent="0.25">
      <c r="A141" s="27">
        <v>31</v>
      </c>
      <c r="B141" s="84">
        <v>1</v>
      </c>
      <c r="C141" s="84">
        <v>1</v>
      </c>
      <c r="D141" s="84">
        <v>1</v>
      </c>
      <c r="E141" s="84">
        <v>1</v>
      </c>
      <c r="F141" s="84">
        <v>1</v>
      </c>
      <c r="G141" s="18"/>
      <c r="H141" s="18"/>
      <c r="I141" s="84">
        <v>1</v>
      </c>
      <c r="J141" s="18"/>
      <c r="K141" s="84">
        <v>1</v>
      </c>
      <c r="L141" s="18"/>
      <c r="M141" s="83">
        <v>2</v>
      </c>
      <c r="N141" s="84">
        <v>1</v>
      </c>
      <c r="O141" s="84">
        <v>1</v>
      </c>
      <c r="P141" s="84">
        <v>1</v>
      </c>
      <c r="Q141" s="84">
        <v>1</v>
      </c>
      <c r="R141" s="84">
        <v>1</v>
      </c>
      <c r="S141" s="83">
        <v>2</v>
      </c>
      <c r="T141" s="83">
        <v>2</v>
      </c>
      <c r="U141" s="84">
        <v>1</v>
      </c>
      <c r="V141" s="72">
        <v>3</v>
      </c>
      <c r="W141" s="84">
        <v>1</v>
      </c>
      <c r="X141" s="84">
        <v>1</v>
      </c>
      <c r="Y141" s="84">
        <v>1</v>
      </c>
      <c r="Z141" s="18"/>
      <c r="AA141" s="84">
        <v>1</v>
      </c>
      <c r="AB141" s="84">
        <v>1</v>
      </c>
      <c r="AC141" s="84">
        <v>1</v>
      </c>
      <c r="AD141" s="187">
        <v>24</v>
      </c>
      <c r="AE141" s="29">
        <v>2</v>
      </c>
    </row>
    <row r="142" spans="1:31" x14ac:dyDescent="0.25">
      <c r="A142" s="88" t="s">
        <v>61</v>
      </c>
      <c r="B142" s="88">
        <v>74</v>
      </c>
      <c r="C142" s="88">
        <v>1887</v>
      </c>
      <c r="D142" s="88">
        <v>148</v>
      </c>
      <c r="E142" s="88">
        <v>44</v>
      </c>
      <c r="F142" s="88">
        <v>27</v>
      </c>
      <c r="G142" s="88">
        <v>21</v>
      </c>
      <c r="H142" s="88">
        <v>9</v>
      </c>
      <c r="I142" s="88">
        <v>13</v>
      </c>
      <c r="J142" s="88">
        <v>8</v>
      </c>
      <c r="K142" s="88">
        <v>5</v>
      </c>
      <c r="L142" s="88">
        <v>4</v>
      </c>
      <c r="M142" s="88">
        <v>6</v>
      </c>
      <c r="N142" s="88">
        <v>9</v>
      </c>
      <c r="O142" s="88">
        <v>3</v>
      </c>
      <c r="P142" s="88">
        <v>4</v>
      </c>
      <c r="Q142" s="88">
        <v>2</v>
      </c>
      <c r="R142" s="88">
        <v>1</v>
      </c>
      <c r="S142" s="88">
        <v>3</v>
      </c>
      <c r="T142" s="88">
        <v>4</v>
      </c>
      <c r="U142" s="88">
        <v>0</v>
      </c>
      <c r="V142" s="88">
        <v>2</v>
      </c>
      <c r="W142" s="88">
        <v>0</v>
      </c>
      <c r="X142" s="88">
        <v>5</v>
      </c>
      <c r="Y142" s="88">
        <v>2</v>
      </c>
      <c r="Z142" s="88">
        <v>1</v>
      </c>
      <c r="AA142" s="88">
        <v>2</v>
      </c>
      <c r="AB142" s="88">
        <v>1</v>
      </c>
      <c r="AC142" s="88">
        <v>0</v>
      </c>
      <c r="AD142" s="88">
        <v>1</v>
      </c>
    </row>
  </sheetData>
  <mergeCells count="2">
    <mergeCell ref="A110:A111"/>
    <mergeCell ref="B110:AD110"/>
  </mergeCells>
  <pageMargins left="0.75" right="0.75" top="1" bottom="1" header="0.5" footer="0.5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43"/>
  <sheetViews>
    <sheetView workbookViewId="0"/>
  </sheetViews>
  <sheetFormatPr defaultRowHeight="15" x14ac:dyDescent="0.25"/>
  <cols>
    <col min="1" max="39" width="13" customWidth="1"/>
  </cols>
  <sheetData>
    <row r="1" spans="1:10" ht="25.15" customHeight="1" x14ac:dyDescent="0.35">
      <c r="A1" s="246" t="s">
        <v>346</v>
      </c>
      <c r="G1" s="246" t="s">
        <v>318</v>
      </c>
    </row>
    <row r="3" spans="1:10" ht="60" x14ac:dyDescent="0.25">
      <c r="A3" s="9" t="s">
        <v>51</v>
      </c>
      <c r="B3" s="9" t="s">
        <v>83</v>
      </c>
      <c r="C3" s="9" t="s">
        <v>84</v>
      </c>
      <c r="D3" s="9" t="s">
        <v>85</v>
      </c>
      <c r="E3" s="9" t="s">
        <v>86</v>
      </c>
      <c r="F3" s="9" t="s">
        <v>87</v>
      </c>
      <c r="G3" s="9" t="s">
        <v>88</v>
      </c>
      <c r="H3" s="9" t="s">
        <v>89</v>
      </c>
      <c r="I3" s="9" t="s">
        <v>90</v>
      </c>
      <c r="J3" s="9" t="s">
        <v>91</v>
      </c>
    </row>
    <row r="4" spans="1:10" x14ac:dyDescent="0.25">
      <c r="A4" s="22">
        <v>1</v>
      </c>
      <c r="B4" s="22">
        <v>107575</v>
      </c>
      <c r="C4" s="22">
        <v>107575</v>
      </c>
      <c r="D4" s="22">
        <v>1830</v>
      </c>
      <c r="E4" s="22">
        <v>1899</v>
      </c>
      <c r="F4" s="22">
        <v>1899</v>
      </c>
      <c r="G4" s="12">
        <v>1.3431315688964961E-2</v>
      </c>
      <c r="H4" s="12">
        <v>0.82030237580993526</v>
      </c>
      <c r="I4" s="12">
        <v>0.82030237580993526</v>
      </c>
      <c r="J4" s="12">
        <v>0.76086033977904455</v>
      </c>
    </row>
    <row r="5" spans="1:10" x14ac:dyDescent="0.25">
      <c r="A5" s="22">
        <v>2</v>
      </c>
      <c r="B5" s="22">
        <v>12722</v>
      </c>
      <c r="C5" s="22">
        <v>6361</v>
      </c>
      <c r="D5" s="22">
        <v>227</v>
      </c>
      <c r="E5" s="22">
        <v>191</v>
      </c>
      <c r="F5" s="22">
        <v>2090</v>
      </c>
      <c r="G5" s="12">
        <v>5.6490491260240746E-3</v>
      </c>
      <c r="H5" s="12">
        <v>8.2505399568034557E-2</v>
      </c>
      <c r="I5" s="12">
        <v>0.90280777537796975</v>
      </c>
      <c r="J5" s="12">
        <v>0.85084096020822431</v>
      </c>
    </row>
    <row r="6" spans="1:10" x14ac:dyDescent="0.25">
      <c r="A6" s="22">
        <v>3</v>
      </c>
      <c r="B6" s="22">
        <v>2958</v>
      </c>
      <c r="C6" s="22">
        <v>986</v>
      </c>
      <c r="D6" s="22">
        <v>60</v>
      </c>
      <c r="E6" s="22">
        <v>58</v>
      </c>
      <c r="F6" s="22">
        <v>2148</v>
      </c>
      <c r="G6" s="12">
        <v>2.7502489449476031E-3</v>
      </c>
      <c r="H6" s="12">
        <v>2.5053995680345571E-2</v>
      </c>
      <c r="I6" s="12">
        <v>0.92786177105831535</v>
      </c>
      <c r="J6" s="12">
        <v>0.87176240929087745</v>
      </c>
    </row>
    <row r="7" spans="1:10" x14ac:dyDescent="0.25">
      <c r="A7" s="22">
        <v>4</v>
      </c>
      <c r="B7" s="22">
        <v>1524</v>
      </c>
      <c r="C7" s="22">
        <v>381</v>
      </c>
      <c r="D7" s="22">
        <v>31</v>
      </c>
      <c r="E7" s="22">
        <v>33</v>
      </c>
      <c r="F7" s="22">
        <v>2181</v>
      </c>
      <c r="G7" s="12">
        <v>1.820087143566268E-3</v>
      </c>
      <c r="H7" s="12">
        <v>1.42548596112311E-2</v>
      </c>
      <c r="I7" s="12">
        <v>0.94211663066954643</v>
      </c>
      <c r="J7" s="12">
        <v>0.88254141145516529</v>
      </c>
    </row>
    <row r="8" spans="1:10" x14ac:dyDescent="0.25">
      <c r="A8" s="22">
        <v>5</v>
      </c>
      <c r="B8" s="22">
        <v>1075</v>
      </c>
      <c r="C8" s="22">
        <v>215</v>
      </c>
      <c r="D8" s="22">
        <v>19</v>
      </c>
      <c r="E8" s="22">
        <v>18</v>
      </c>
      <c r="F8" s="22">
        <v>2199</v>
      </c>
      <c r="G8" s="12">
        <v>1.083880291443367E-3</v>
      </c>
      <c r="H8" s="12">
        <v>7.7753779697624188E-3</v>
      </c>
      <c r="I8" s="12">
        <v>0.94989200863930889</v>
      </c>
      <c r="J8" s="12">
        <v>0.89014471022590635</v>
      </c>
    </row>
    <row r="9" spans="1:10" x14ac:dyDescent="0.25">
      <c r="A9" s="22">
        <v>6</v>
      </c>
      <c r="B9" s="22">
        <v>906</v>
      </c>
      <c r="C9" s="22">
        <v>151</v>
      </c>
      <c r="D9" s="22">
        <v>12</v>
      </c>
      <c r="E9" s="22">
        <v>13</v>
      </c>
      <c r="F9" s="22">
        <v>2212</v>
      </c>
      <c r="G9" s="12">
        <v>8.3698171516868403E-4</v>
      </c>
      <c r="H9" s="12">
        <v>5.6155507559395249E-3</v>
      </c>
      <c r="I9" s="12">
        <v>0.95550755939524834</v>
      </c>
      <c r="J9" s="12">
        <v>0.89655269970152629</v>
      </c>
    </row>
    <row r="10" spans="1:10" x14ac:dyDescent="0.25">
      <c r="A10" s="22">
        <v>7</v>
      </c>
      <c r="B10" s="22">
        <v>672</v>
      </c>
      <c r="C10" s="22">
        <v>96</v>
      </c>
      <c r="D10" s="22">
        <v>21</v>
      </c>
      <c r="E10" s="22">
        <v>6</v>
      </c>
      <c r="F10" s="22">
        <v>2218</v>
      </c>
      <c r="G10" s="12">
        <v>4.1022836045398611E-4</v>
      </c>
      <c r="H10" s="12">
        <v>2.5917926565874731E-3</v>
      </c>
      <c r="I10" s="12">
        <v>0.95809935205183583</v>
      </c>
      <c r="J10" s="12">
        <v>0.90130564553774772</v>
      </c>
    </row>
    <row r="11" spans="1:10" x14ac:dyDescent="0.25">
      <c r="A11" s="22">
        <v>8</v>
      </c>
      <c r="B11" s="22">
        <v>872</v>
      </c>
      <c r="C11" s="22">
        <v>109</v>
      </c>
      <c r="D11" s="22">
        <v>14</v>
      </c>
      <c r="E11" s="22">
        <v>7</v>
      </c>
      <c r="F11" s="22">
        <v>2225</v>
      </c>
      <c r="G11" s="12">
        <v>5.016482728966605E-4</v>
      </c>
      <c r="H11" s="12">
        <v>3.0237580993520518E-3</v>
      </c>
      <c r="I11" s="12">
        <v>0.9611231101511879</v>
      </c>
      <c r="J11" s="12">
        <v>0.90747315858713029</v>
      </c>
    </row>
    <row r="12" spans="1:10" x14ac:dyDescent="0.25">
      <c r="A12" s="22">
        <v>9</v>
      </c>
      <c r="B12" s="22">
        <v>486</v>
      </c>
      <c r="C12" s="22">
        <v>54</v>
      </c>
      <c r="D12" s="22">
        <v>13</v>
      </c>
      <c r="E12" s="22">
        <v>8</v>
      </c>
      <c r="F12" s="22">
        <v>2233</v>
      </c>
      <c r="G12" s="12">
        <v>6.1152728940528972E-4</v>
      </c>
      <c r="H12" s="12">
        <v>3.4557235421166311E-3</v>
      </c>
      <c r="I12" s="12">
        <v>0.96457883369330455</v>
      </c>
      <c r="J12" s="12">
        <v>0.9109105569151118</v>
      </c>
    </row>
    <row r="13" spans="1:10" x14ac:dyDescent="0.25">
      <c r="A13" s="22">
        <v>10</v>
      </c>
      <c r="B13" s="22">
        <v>540</v>
      </c>
      <c r="C13" s="22">
        <v>54</v>
      </c>
      <c r="D13" s="22">
        <v>5</v>
      </c>
      <c r="E13" s="22">
        <v>2</v>
      </c>
      <c r="F13" s="22">
        <v>2235</v>
      </c>
      <c r="G13" s="12">
        <v>1.587805652588123E-4</v>
      </c>
      <c r="H13" s="12">
        <v>8.6393088552915766E-4</v>
      </c>
      <c r="I13" s="12">
        <v>0.96544276457883371</v>
      </c>
      <c r="J13" s="12">
        <v>0.91472988839064684</v>
      </c>
    </row>
    <row r="14" spans="1:10" x14ac:dyDescent="0.25">
      <c r="A14" s="22">
        <v>11</v>
      </c>
      <c r="B14" s="22">
        <v>616</v>
      </c>
      <c r="C14" s="22">
        <v>56</v>
      </c>
      <c r="D14" s="22">
        <v>8</v>
      </c>
      <c r="E14" s="22">
        <v>9</v>
      </c>
      <c r="F14" s="22">
        <v>2244</v>
      </c>
      <c r="G14" s="12">
        <v>7.465162574651626E-4</v>
      </c>
      <c r="H14" s="12">
        <v>3.887688984881209E-3</v>
      </c>
      <c r="I14" s="12">
        <v>0.96933045356371494</v>
      </c>
      <c r="J14" s="12">
        <v>0.91908675540718321</v>
      </c>
    </row>
    <row r="15" spans="1:10" x14ac:dyDescent="0.25">
      <c r="A15" s="22">
        <v>12</v>
      </c>
      <c r="B15" s="22">
        <v>372</v>
      </c>
      <c r="C15" s="22">
        <v>31</v>
      </c>
      <c r="D15" s="22">
        <v>4</v>
      </c>
      <c r="E15" s="22">
        <v>5</v>
      </c>
      <c r="F15" s="22">
        <v>2249</v>
      </c>
      <c r="G15" s="12">
        <v>4.3706293706293712E-4</v>
      </c>
      <c r="H15" s="12">
        <v>2.1598272138228939E-3</v>
      </c>
      <c r="I15" s="12">
        <v>0.97149028077753785</v>
      </c>
      <c r="J15" s="12">
        <v>0.92171785042366283</v>
      </c>
    </row>
    <row r="16" spans="1:10" x14ac:dyDescent="0.25">
      <c r="A16" s="22">
        <v>13</v>
      </c>
      <c r="B16" s="22">
        <v>429</v>
      </c>
      <c r="C16" s="22">
        <v>33</v>
      </c>
      <c r="D16" s="22">
        <v>6</v>
      </c>
      <c r="E16" s="22">
        <v>1</v>
      </c>
      <c r="F16" s="22">
        <v>2250</v>
      </c>
      <c r="G16" s="12">
        <v>9.0350560173473079E-5</v>
      </c>
      <c r="H16" s="12">
        <v>4.3196544276457877E-4</v>
      </c>
      <c r="I16" s="12">
        <v>0.97192224622030232</v>
      </c>
      <c r="J16" s="12">
        <v>0.92475209709589357</v>
      </c>
    </row>
    <row r="17" spans="1:10" x14ac:dyDescent="0.25">
      <c r="A17" s="22">
        <v>14</v>
      </c>
      <c r="B17" s="22">
        <v>406</v>
      </c>
      <c r="C17" s="22">
        <v>29</v>
      </c>
      <c r="D17" s="22">
        <v>7</v>
      </c>
      <c r="E17" s="22">
        <v>4</v>
      </c>
      <c r="F17" s="22">
        <v>2254</v>
      </c>
      <c r="G17" s="12">
        <v>3.7597518563774792E-4</v>
      </c>
      <c r="H17" s="12">
        <v>1.7278617710583151E-3</v>
      </c>
      <c r="I17" s="12">
        <v>0.97365010799136065</v>
      </c>
      <c r="J17" s="12">
        <v>0.92762366853861056</v>
      </c>
    </row>
    <row r="18" spans="1:10" x14ac:dyDescent="0.25">
      <c r="A18" s="22">
        <v>15</v>
      </c>
      <c r="B18" s="22">
        <v>240</v>
      </c>
      <c r="C18" s="22">
        <v>16</v>
      </c>
      <c r="D18" s="22">
        <v>4</v>
      </c>
      <c r="E18" s="22">
        <v>8</v>
      </c>
      <c r="F18" s="22">
        <v>2262</v>
      </c>
      <c r="G18" s="12">
        <v>7.8178442294537284E-4</v>
      </c>
      <c r="H18" s="12">
        <v>3.4557235421166311E-3</v>
      </c>
      <c r="I18" s="12">
        <v>0.9771058315334773</v>
      </c>
      <c r="J18" s="12">
        <v>0.92932114919440401</v>
      </c>
    </row>
    <row r="19" spans="1:10" x14ac:dyDescent="0.25">
      <c r="A19" s="22">
        <v>16</v>
      </c>
      <c r="B19" s="22">
        <v>416</v>
      </c>
      <c r="C19" s="22">
        <v>26</v>
      </c>
      <c r="D19" s="22">
        <v>4</v>
      </c>
      <c r="E19" s="22">
        <v>2</v>
      </c>
      <c r="F19" s="22">
        <v>2264</v>
      </c>
      <c r="G19" s="12">
        <v>2.0014009806864811E-4</v>
      </c>
      <c r="H19" s="12">
        <v>8.6393088552915766E-4</v>
      </c>
      <c r="I19" s="12">
        <v>0.97796976241900646</v>
      </c>
      <c r="J19" s="12">
        <v>0.93226344899777913</v>
      </c>
    </row>
    <row r="20" spans="1:10" x14ac:dyDescent="0.25">
      <c r="A20" s="22">
        <v>17</v>
      </c>
      <c r="B20" s="22">
        <v>238</v>
      </c>
      <c r="C20" s="22">
        <v>14</v>
      </c>
      <c r="D20" s="22">
        <v>2</v>
      </c>
      <c r="E20" s="22">
        <v>2</v>
      </c>
      <c r="F20" s="22">
        <v>2266</v>
      </c>
      <c r="G20" s="12">
        <v>2.0883366398663459E-4</v>
      </c>
      <c r="H20" s="12">
        <v>8.6393088552915766E-4</v>
      </c>
      <c r="I20" s="12">
        <v>0.97883369330453562</v>
      </c>
      <c r="J20" s="12">
        <v>0.93394678398144093</v>
      </c>
    </row>
    <row r="21" spans="1:10" x14ac:dyDescent="0.25">
      <c r="A21" s="22">
        <v>18</v>
      </c>
      <c r="B21" s="22">
        <v>270</v>
      </c>
      <c r="C21" s="22">
        <v>15</v>
      </c>
      <c r="D21" s="22">
        <v>2</v>
      </c>
      <c r="E21" s="22">
        <v>1</v>
      </c>
      <c r="F21" s="22">
        <v>2267</v>
      </c>
      <c r="G21" s="12">
        <v>1.0707784559374669E-4</v>
      </c>
      <c r="H21" s="12">
        <v>4.3196544276457877E-4</v>
      </c>
      <c r="I21" s="12">
        <v>0.97926565874730021</v>
      </c>
      <c r="J21" s="12">
        <v>0.93585644971920845</v>
      </c>
    </row>
    <row r="22" spans="1:10" x14ac:dyDescent="0.25">
      <c r="A22" s="22">
        <v>19</v>
      </c>
      <c r="B22" s="22">
        <v>285</v>
      </c>
      <c r="C22" s="22">
        <v>15</v>
      </c>
      <c r="D22" s="22">
        <v>3</v>
      </c>
      <c r="E22" s="22">
        <v>1</v>
      </c>
      <c r="F22" s="22">
        <v>2268</v>
      </c>
      <c r="G22" s="12">
        <v>1.1026574043444701E-4</v>
      </c>
      <c r="H22" s="12">
        <v>4.3196544276457877E-4</v>
      </c>
      <c r="I22" s="12">
        <v>0.97969762419006479</v>
      </c>
      <c r="J22" s="12">
        <v>0.937872207997963</v>
      </c>
    </row>
    <row r="23" spans="1:10" x14ac:dyDescent="0.25">
      <c r="A23" s="22">
        <v>20</v>
      </c>
      <c r="B23" s="22">
        <v>340</v>
      </c>
      <c r="C23" s="22">
        <v>17</v>
      </c>
      <c r="D23" s="22">
        <v>3</v>
      </c>
      <c r="E23" s="22">
        <v>2</v>
      </c>
      <c r="F23" s="22">
        <v>2270</v>
      </c>
      <c r="G23" s="12">
        <v>2.2768670309653919E-4</v>
      </c>
      <c r="H23" s="12">
        <v>8.6393088552915766E-4</v>
      </c>
      <c r="I23" s="12">
        <v>0.98056155507559395</v>
      </c>
      <c r="J23" s="12">
        <v>0.94027697226033691</v>
      </c>
    </row>
    <row r="24" spans="1:10" x14ac:dyDescent="0.25">
      <c r="A24" s="22">
        <v>21</v>
      </c>
      <c r="B24" s="22">
        <v>420</v>
      </c>
      <c r="C24" s="22">
        <v>20</v>
      </c>
      <c r="D24" s="22">
        <v>7</v>
      </c>
      <c r="E24" s="22">
        <v>3</v>
      </c>
      <c r="F24" s="22">
        <v>2273</v>
      </c>
      <c r="G24" s="12">
        <v>3.5528185693983901E-4</v>
      </c>
      <c r="H24" s="12">
        <v>1.295896328293737E-3</v>
      </c>
      <c r="I24" s="12">
        <v>0.98185745140388769</v>
      </c>
      <c r="J24" s="12">
        <v>0.94324756340797533</v>
      </c>
    </row>
    <row r="25" spans="1:10" x14ac:dyDescent="0.25">
      <c r="A25" s="22">
        <v>22</v>
      </c>
      <c r="B25" s="22">
        <v>264</v>
      </c>
      <c r="C25" s="22">
        <v>12</v>
      </c>
      <c r="D25" s="22">
        <v>11</v>
      </c>
      <c r="E25" s="22">
        <v>5</v>
      </c>
      <c r="F25" s="22">
        <v>2278</v>
      </c>
      <c r="G25" s="12">
        <v>6.2313060817547358E-4</v>
      </c>
      <c r="H25" s="12">
        <v>2.1598272138228939E-3</v>
      </c>
      <c r="I25" s="12">
        <v>0.9840172786177106</v>
      </c>
      <c r="J25" s="12">
        <v>0.94511479212934801</v>
      </c>
    </row>
    <row r="26" spans="1:10" x14ac:dyDescent="0.25">
      <c r="A26" s="22">
        <v>23</v>
      </c>
      <c r="B26" s="22">
        <v>276</v>
      </c>
      <c r="C26" s="22">
        <v>12</v>
      </c>
      <c r="D26" s="22">
        <v>6</v>
      </c>
      <c r="E26" s="22">
        <v>1</v>
      </c>
      <c r="F26" s="22">
        <v>2279</v>
      </c>
      <c r="G26" s="12">
        <v>1.288659793814433E-4</v>
      </c>
      <c r="H26" s="12">
        <v>4.3196544276457877E-4</v>
      </c>
      <c r="I26" s="12">
        <v>0.98444924406047518</v>
      </c>
      <c r="J26" s="12">
        <v>0.94706689488351037</v>
      </c>
    </row>
    <row r="27" spans="1:10" x14ac:dyDescent="0.25">
      <c r="A27" s="22">
        <v>24</v>
      </c>
      <c r="B27" s="22">
        <v>264</v>
      </c>
      <c r="C27" s="22">
        <v>11</v>
      </c>
      <c r="D27" s="22">
        <v>4</v>
      </c>
      <c r="E27" s="22">
        <v>4</v>
      </c>
      <c r="F27" s="22">
        <v>2283</v>
      </c>
      <c r="G27" s="12">
        <v>5.3447354355959376E-4</v>
      </c>
      <c r="H27" s="12">
        <v>1.7278617710583151E-3</v>
      </c>
      <c r="I27" s="12">
        <v>0.98617710583153351</v>
      </c>
      <c r="J27" s="12">
        <v>0.94893412360488305</v>
      </c>
    </row>
    <row r="28" spans="1:10" x14ac:dyDescent="0.25">
      <c r="A28" s="22">
        <v>25</v>
      </c>
      <c r="B28" s="22">
        <v>375</v>
      </c>
      <c r="C28" s="22">
        <v>15</v>
      </c>
      <c r="D28" s="22">
        <v>6</v>
      </c>
      <c r="E28" s="22">
        <v>2</v>
      </c>
      <c r="F28" s="22">
        <v>2285</v>
      </c>
      <c r="G28" s="12">
        <v>2.770083102493075E-4</v>
      </c>
      <c r="H28" s="12">
        <v>8.6393088552915766E-4</v>
      </c>
      <c r="I28" s="12">
        <v>0.98704103671706267</v>
      </c>
      <c r="J28" s="12">
        <v>0.95158643712956026</v>
      </c>
    </row>
    <row r="29" spans="1:10" x14ac:dyDescent="0.25">
      <c r="A29" s="22">
        <v>26</v>
      </c>
      <c r="B29" s="22">
        <v>104</v>
      </c>
      <c r="C29" s="22">
        <v>4</v>
      </c>
      <c r="D29" s="22">
        <v>1</v>
      </c>
      <c r="E29" s="22">
        <v>2</v>
      </c>
      <c r="F29" s="22">
        <v>2287</v>
      </c>
      <c r="G29" s="12">
        <v>2.9218407596785968E-4</v>
      </c>
      <c r="H29" s="12">
        <v>8.6393088552915766E-4</v>
      </c>
      <c r="I29" s="12">
        <v>0.98790496760259183</v>
      </c>
      <c r="J29" s="12">
        <v>0.95232201208040401</v>
      </c>
    </row>
    <row r="30" spans="1:10" x14ac:dyDescent="0.25">
      <c r="A30" s="22">
        <v>27</v>
      </c>
      <c r="B30" s="22">
        <v>297</v>
      </c>
      <c r="C30" s="22">
        <v>11</v>
      </c>
      <c r="D30" s="22">
        <v>3</v>
      </c>
      <c r="E30" s="22">
        <v>4</v>
      </c>
      <c r="F30" s="22">
        <v>2291</v>
      </c>
      <c r="G30" s="12">
        <v>5.933837709538644E-4</v>
      </c>
      <c r="H30" s="12">
        <v>1.7278617710583151E-3</v>
      </c>
      <c r="I30" s="12">
        <v>0.98963282937365016</v>
      </c>
      <c r="J30" s="12">
        <v>0.95442264439194824</v>
      </c>
    </row>
    <row r="31" spans="1:10" x14ac:dyDescent="0.25">
      <c r="A31" s="22">
        <v>28</v>
      </c>
      <c r="B31" s="22">
        <v>252</v>
      </c>
      <c r="C31" s="22">
        <v>9</v>
      </c>
      <c r="D31" s="22">
        <v>12</v>
      </c>
      <c r="E31" s="22">
        <v>4</v>
      </c>
      <c r="F31" s="22">
        <v>2295</v>
      </c>
      <c r="G31" s="12">
        <v>6.207324643078833E-4</v>
      </c>
      <c r="H31" s="12">
        <v>1.7278617710583151E-3</v>
      </c>
      <c r="I31" s="12">
        <v>0.99136069114470837</v>
      </c>
      <c r="J31" s="12">
        <v>0.95620499908053136</v>
      </c>
    </row>
    <row r="32" spans="1:10" x14ac:dyDescent="0.25">
      <c r="A32" s="22">
        <v>29</v>
      </c>
      <c r="B32" s="22">
        <v>87</v>
      </c>
      <c r="C32" s="22">
        <v>3</v>
      </c>
      <c r="D32" s="22">
        <v>3</v>
      </c>
      <c r="E32" s="22">
        <v>0</v>
      </c>
      <c r="F32" s="22">
        <v>2295</v>
      </c>
      <c r="G32" s="12">
        <v>0</v>
      </c>
      <c r="H32" s="12">
        <v>0</v>
      </c>
      <c r="I32" s="12">
        <v>0.99136069114470837</v>
      </c>
      <c r="J32" s="12">
        <v>0.95682033581825643</v>
      </c>
    </row>
    <row r="33" spans="1:10" x14ac:dyDescent="0.25">
      <c r="A33" s="22">
        <v>30</v>
      </c>
      <c r="B33" s="22">
        <v>180</v>
      </c>
      <c r="C33" s="22">
        <v>6</v>
      </c>
      <c r="D33" s="22">
        <v>2</v>
      </c>
      <c r="E33" s="22">
        <v>1</v>
      </c>
      <c r="F33" s="22">
        <v>2296</v>
      </c>
      <c r="G33" s="12">
        <v>1.6380016380016381E-4</v>
      </c>
      <c r="H33" s="12">
        <v>4.3196544276457877E-4</v>
      </c>
      <c r="I33" s="12">
        <v>0.99179265658747295</v>
      </c>
      <c r="J33" s="12">
        <v>0.9580934463101014</v>
      </c>
    </row>
    <row r="34" spans="1:10" x14ac:dyDescent="0.25">
      <c r="A34" s="22">
        <v>31</v>
      </c>
      <c r="B34" s="22">
        <v>5925</v>
      </c>
      <c r="C34" s="22">
        <v>112</v>
      </c>
      <c r="D34" s="22">
        <v>42</v>
      </c>
      <c r="E34" s="22">
        <v>19</v>
      </c>
      <c r="F34" s="22">
        <v>2315</v>
      </c>
      <c r="G34" s="12">
        <v>3.20675105485232E-3</v>
      </c>
      <c r="H34" s="12">
        <v>8.2073434125269976E-3</v>
      </c>
      <c r="I34" s="12">
        <v>1</v>
      </c>
      <c r="J34" s="12">
        <v>1</v>
      </c>
    </row>
    <row r="35" spans="1:10" x14ac:dyDescent="0.25">
      <c r="A35" s="16" t="s">
        <v>61</v>
      </c>
      <c r="B35" s="23">
        <v>141386</v>
      </c>
      <c r="C35" s="23">
        <v>116449</v>
      </c>
      <c r="D35" s="23">
        <v>2372</v>
      </c>
      <c r="E35" s="23">
        <v>2315</v>
      </c>
      <c r="F35" s="16"/>
      <c r="G35" s="16">
        <v>1.6776767148091041E-2</v>
      </c>
      <c r="H35" s="16"/>
      <c r="I35" s="16"/>
      <c r="J35" s="16"/>
    </row>
    <row r="37" spans="1:10" x14ac:dyDescent="0.25">
      <c r="C37" s="24" t="s">
        <v>92</v>
      </c>
      <c r="D37" s="25">
        <v>2444</v>
      </c>
      <c r="E37" s="25">
        <v>2501</v>
      </c>
    </row>
    <row r="38" spans="1:10" x14ac:dyDescent="0.25">
      <c r="A38" s="26" t="s">
        <v>311</v>
      </c>
    </row>
    <row r="108" spans="1:33" ht="25.15" customHeight="1" x14ac:dyDescent="0.35">
      <c r="A108" s="2" t="s">
        <v>94</v>
      </c>
    </row>
    <row r="110" spans="1:33" x14ac:dyDescent="0.25">
      <c r="A110" s="249" t="s">
        <v>95</v>
      </c>
      <c r="B110" s="251" t="s">
        <v>96</v>
      </c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248"/>
      <c r="S110" s="248"/>
      <c r="T110" s="248"/>
      <c r="U110" s="248"/>
      <c r="V110" s="248"/>
      <c r="W110" s="248"/>
      <c r="X110" s="248"/>
      <c r="Y110" s="248"/>
      <c r="Z110" s="248"/>
      <c r="AA110" s="248"/>
      <c r="AB110" s="248"/>
      <c r="AC110" s="248"/>
      <c r="AD110" s="248"/>
      <c r="AE110" s="248"/>
      <c r="AF110" s="248"/>
    </row>
    <row r="111" spans="1:33" x14ac:dyDescent="0.25">
      <c r="A111" s="250"/>
      <c r="B111" s="28">
        <v>0</v>
      </c>
      <c r="C111" s="28">
        <v>1</v>
      </c>
      <c r="D111" s="28">
        <v>2</v>
      </c>
      <c r="E111" s="28">
        <v>3</v>
      </c>
      <c r="F111" s="28">
        <v>4</v>
      </c>
      <c r="G111" s="28">
        <v>5</v>
      </c>
      <c r="H111" s="28">
        <v>6</v>
      </c>
      <c r="I111" s="28">
        <v>7</v>
      </c>
      <c r="J111" s="28">
        <v>8</v>
      </c>
      <c r="K111" s="28">
        <v>9</v>
      </c>
      <c r="L111" s="28">
        <v>10</v>
      </c>
      <c r="M111" s="28">
        <v>11</v>
      </c>
      <c r="N111" s="28">
        <v>12</v>
      </c>
      <c r="O111" s="28">
        <v>13</v>
      </c>
      <c r="P111" s="28">
        <v>14</v>
      </c>
      <c r="Q111" s="28">
        <v>15</v>
      </c>
      <c r="R111" s="28">
        <v>16</v>
      </c>
      <c r="S111" s="28">
        <v>17</v>
      </c>
      <c r="T111" s="28">
        <v>18</v>
      </c>
      <c r="U111" s="28">
        <v>19</v>
      </c>
      <c r="V111" s="28">
        <v>20</v>
      </c>
      <c r="W111" s="28">
        <v>21</v>
      </c>
      <c r="X111" s="28">
        <v>22</v>
      </c>
      <c r="Y111" s="28">
        <v>23</v>
      </c>
      <c r="Z111" s="28">
        <v>24</v>
      </c>
      <c r="AA111" s="28">
        <v>25</v>
      </c>
      <c r="AB111" s="28">
        <v>26</v>
      </c>
      <c r="AC111" s="28">
        <v>27</v>
      </c>
      <c r="AD111" s="28">
        <v>28</v>
      </c>
      <c r="AE111" s="28">
        <v>30</v>
      </c>
      <c r="AF111" s="28">
        <v>31</v>
      </c>
      <c r="AG111" s="29" t="s">
        <v>61</v>
      </c>
    </row>
    <row r="112" spans="1:33" x14ac:dyDescent="0.25">
      <c r="A112" s="27">
        <v>1</v>
      </c>
      <c r="B112" s="82">
        <v>40</v>
      </c>
      <c r="C112" s="188">
        <v>1790</v>
      </c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29">
        <v>1830</v>
      </c>
    </row>
    <row r="113" spans="1:33" x14ac:dyDescent="0.25">
      <c r="A113" s="27">
        <v>2</v>
      </c>
      <c r="B113" s="81">
        <v>6</v>
      </c>
      <c r="C113" s="189">
        <v>69</v>
      </c>
      <c r="D113" s="190">
        <v>152</v>
      </c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29">
        <v>227</v>
      </c>
    </row>
    <row r="114" spans="1:33" x14ac:dyDescent="0.25">
      <c r="A114" s="27">
        <v>3</v>
      </c>
      <c r="B114" s="60">
        <v>4</v>
      </c>
      <c r="C114" s="172">
        <v>15</v>
      </c>
      <c r="D114" s="168">
        <v>11</v>
      </c>
      <c r="E114" s="178">
        <v>30</v>
      </c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29">
        <v>60</v>
      </c>
    </row>
    <row r="115" spans="1:33" x14ac:dyDescent="0.25">
      <c r="A115" s="27">
        <v>4</v>
      </c>
      <c r="B115" s="60">
        <v>2</v>
      </c>
      <c r="C115" s="70">
        <v>3</v>
      </c>
      <c r="D115" s="191">
        <v>7</v>
      </c>
      <c r="E115" s="42">
        <v>8</v>
      </c>
      <c r="F115" s="192">
        <v>11</v>
      </c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29">
        <v>31</v>
      </c>
    </row>
    <row r="116" spans="1:33" x14ac:dyDescent="0.25">
      <c r="A116" s="27">
        <v>5</v>
      </c>
      <c r="B116" s="18"/>
      <c r="C116" s="51">
        <v>3</v>
      </c>
      <c r="D116" s="193">
        <v>4</v>
      </c>
      <c r="E116" s="51">
        <v>3</v>
      </c>
      <c r="F116" s="193">
        <v>4</v>
      </c>
      <c r="G116" s="194">
        <v>5</v>
      </c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29">
        <v>19</v>
      </c>
    </row>
    <row r="117" spans="1:33" x14ac:dyDescent="0.25">
      <c r="A117" s="27">
        <v>6</v>
      </c>
      <c r="B117" s="65">
        <v>1</v>
      </c>
      <c r="C117" s="169">
        <v>2</v>
      </c>
      <c r="D117" s="65">
        <v>1</v>
      </c>
      <c r="E117" s="65">
        <v>1</v>
      </c>
      <c r="F117" s="18"/>
      <c r="G117" s="65">
        <v>1</v>
      </c>
      <c r="H117" s="178">
        <v>6</v>
      </c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29">
        <v>12</v>
      </c>
    </row>
    <row r="118" spans="1:33" x14ac:dyDescent="0.25">
      <c r="A118" s="27">
        <v>7</v>
      </c>
      <c r="B118" s="18"/>
      <c r="C118" s="68">
        <v>3</v>
      </c>
      <c r="D118" s="68">
        <v>3</v>
      </c>
      <c r="E118" s="68">
        <v>3</v>
      </c>
      <c r="F118" s="175">
        <v>6</v>
      </c>
      <c r="G118" s="70">
        <v>2</v>
      </c>
      <c r="H118" s="68">
        <v>3</v>
      </c>
      <c r="I118" s="30">
        <v>1</v>
      </c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29">
        <v>21</v>
      </c>
    </row>
    <row r="119" spans="1:33" x14ac:dyDescent="0.25">
      <c r="A119" s="27">
        <v>8</v>
      </c>
      <c r="B119" s="64">
        <v>1</v>
      </c>
      <c r="C119" s="40">
        <v>3</v>
      </c>
      <c r="D119" s="40">
        <v>3</v>
      </c>
      <c r="E119" s="64">
        <v>1</v>
      </c>
      <c r="F119" s="18"/>
      <c r="G119" s="40">
        <v>3</v>
      </c>
      <c r="H119" s="18"/>
      <c r="I119" s="68">
        <v>2</v>
      </c>
      <c r="J119" s="64">
        <v>1</v>
      </c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29">
        <v>14</v>
      </c>
    </row>
    <row r="120" spans="1:33" x14ac:dyDescent="0.25">
      <c r="A120" s="27">
        <v>9</v>
      </c>
      <c r="B120" s="18"/>
      <c r="C120" s="66">
        <v>1</v>
      </c>
      <c r="D120" s="18"/>
      <c r="E120" s="195">
        <v>3</v>
      </c>
      <c r="F120" s="195">
        <v>3</v>
      </c>
      <c r="G120" s="195">
        <v>3</v>
      </c>
      <c r="H120" s="66">
        <v>1</v>
      </c>
      <c r="I120" s="78">
        <v>2</v>
      </c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29">
        <v>13</v>
      </c>
    </row>
    <row r="121" spans="1:33" x14ac:dyDescent="0.25">
      <c r="A121" s="27">
        <v>10</v>
      </c>
      <c r="B121" s="18"/>
      <c r="C121" s="61">
        <v>1</v>
      </c>
      <c r="D121" s="61">
        <v>1</v>
      </c>
      <c r="E121" s="18"/>
      <c r="F121" s="61">
        <v>1</v>
      </c>
      <c r="G121" s="18"/>
      <c r="H121" s="18"/>
      <c r="I121" s="18"/>
      <c r="J121" s="177">
        <v>2</v>
      </c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29">
        <v>5</v>
      </c>
    </row>
    <row r="122" spans="1:33" x14ac:dyDescent="0.25">
      <c r="A122" s="27">
        <v>11</v>
      </c>
      <c r="B122" s="62">
        <v>1</v>
      </c>
      <c r="C122" s="62">
        <v>1</v>
      </c>
      <c r="D122" s="62">
        <v>1</v>
      </c>
      <c r="E122" s="18"/>
      <c r="F122" s="62">
        <v>1</v>
      </c>
      <c r="G122" s="18"/>
      <c r="H122" s="172">
        <v>2</v>
      </c>
      <c r="I122" s="18"/>
      <c r="J122" s="18"/>
      <c r="K122" s="62">
        <v>1</v>
      </c>
      <c r="L122" s="18"/>
      <c r="M122" s="62">
        <v>1</v>
      </c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29">
        <v>8</v>
      </c>
    </row>
    <row r="123" spans="1:33" x14ac:dyDescent="0.25">
      <c r="A123" s="27">
        <v>12</v>
      </c>
      <c r="B123" s="18"/>
      <c r="C123" s="18"/>
      <c r="D123" s="18"/>
      <c r="E123" s="172">
        <v>1</v>
      </c>
      <c r="F123" s="172">
        <v>1</v>
      </c>
      <c r="G123" s="18"/>
      <c r="H123" s="18"/>
      <c r="I123" s="18"/>
      <c r="J123" s="18"/>
      <c r="K123" s="18"/>
      <c r="L123" s="18"/>
      <c r="M123" s="172">
        <v>1</v>
      </c>
      <c r="N123" s="172">
        <v>1</v>
      </c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29">
        <v>4</v>
      </c>
    </row>
    <row r="124" spans="1:33" x14ac:dyDescent="0.25">
      <c r="A124" s="27">
        <v>13</v>
      </c>
      <c r="B124" s="18"/>
      <c r="C124" s="18"/>
      <c r="D124" s="174">
        <v>2</v>
      </c>
      <c r="E124" s="18"/>
      <c r="F124" s="169">
        <v>1</v>
      </c>
      <c r="G124" s="169">
        <v>1</v>
      </c>
      <c r="H124" s="169">
        <v>1</v>
      </c>
      <c r="I124" s="18"/>
      <c r="J124" s="18"/>
      <c r="K124" s="18"/>
      <c r="L124" s="18"/>
      <c r="M124" s="169">
        <v>1</v>
      </c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29">
        <v>6</v>
      </c>
    </row>
    <row r="125" spans="1:33" x14ac:dyDescent="0.25">
      <c r="A125" s="27">
        <v>14</v>
      </c>
      <c r="B125" s="18"/>
      <c r="C125" s="175">
        <v>2</v>
      </c>
      <c r="D125" s="68">
        <v>1</v>
      </c>
      <c r="E125" s="18"/>
      <c r="F125" s="18"/>
      <c r="G125" s="18"/>
      <c r="H125" s="18"/>
      <c r="I125" s="18"/>
      <c r="J125" s="18"/>
      <c r="K125" s="68">
        <v>1</v>
      </c>
      <c r="L125" s="68">
        <v>1</v>
      </c>
      <c r="M125" s="18"/>
      <c r="N125" s="68">
        <v>1</v>
      </c>
      <c r="O125" s="18"/>
      <c r="P125" s="68">
        <v>1</v>
      </c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29">
        <v>7</v>
      </c>
    </row>
    <row r="126" spans="1:33" x14ac:dyDescent="0.25">
      <c r="A126" s="27">
        <v>15</v>
      </c>
      <c r="B126" s="18"/>
      <c r="C126" s="18"/>
      <c r="D126" s="172">
        <v>1</v>
      </c>
      <c r="E126" s="18"/>
      <c r="F126" s="18"/>
      <c r="G126" s="18"/>
      <c r="H126" s="18"/>
      <c r="I126" s="18"/>
      <c r="J126" s="18"/>
      <c r="K126" s="18"/>
      <c r="L126" s="172">
        <v>1</v>
      </c>
      <c r="M126" s="18"/>
      <c r="N126" s="18"/>
      <c r="O126" s="18"/>
      <c r="P126" s="18"/>
      <c r="Q126" s="178">
        <v>2</v>
      </c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29">
        <v>4</v>
      </c>
    </row>
    <row r="127" spans="1:33" x14ac:dyDescent="0.25">
      <c r="A127" s="27">
        <v>16</v>
      </c>
      <c r="B127" s="18"/>
      <c r="C127" s="18"/>
      <c r="D127" s="172">
        <v>1</v>
      </c>
      <c r="E127" s="18"/>
      <c r="F127" s="18"/>
      <c r="G127" s="172">
        <v>1</v>
      </c>
      <c r="H127" s="18"/>
      <c r="I127" s="18"/>
      <c r="J127" s="18"/>
      <c r="K127" s="18"/>
      <c r="L127" s="18"/>
      <c r="M127" s="18"/>
      <c r="N127" s="18"/>
      <c r="O127" s="18"/>
      <c r="P127" s="18"/>
      <c r="Q127" s="178">
        <v>2</v>
      </c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29">
        <v>4</v>
      </c>
    </row>
    <row r="128" spans="1:33" x14ac:dyDescent="0.25">
      <c r="A128" s="27">
        <v>17</v>
      </c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78">
        <v>1</v>
      </c>
      <c r="O128" s="18"/>
      <c r="P128" s="178">
        <v>1</v>
      </c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29">
        <v>2</v>
      </c>
    </row>
    <row r="129" spans="1:33" x14ac:dyDescent="0.25">
      <c r="A129" s="27">
        <v>18</v>
      </c>
      <c r="B129" s="18"/>
      <c r="C129" s="18"/>
      <c r="D129" s="18"/>
      <c r="E129" s="178">
        <v>1</v>
      </c>
      <c r="F129" s="178">
        <v>1</v>
      </c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29">
        <v>2</v>
      </c>
    </row>
    <row r="130" spans="1:33" x14ac:dyDescent="0.25">
      <c r="A130" s="27">
        <v>19</v>
      </c>
      <c r="B130" s="18"/>
      <c r="C130" s="18"/>
      <c r="D130" s="18"/>
      <c r="E130" s="18"/>
      <c r="F130" s="174">
        <v>1</v>
      </c>
      <c r="G130" s="174">
        <v>1</v>
      </c>
      <c r="H130" s="18"/>
      <c r="I130" s="18"/>
      <c r="J130" s="18"/>
      <c r="K130" s="18"/>
      <c r="L130" s="18"/>
      <c r="M130" s="18"/>
      <c r="N130" s="174">
        <v>1</v>
      </c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29">
        <v>3</v>
      </c>
    </row>
    <row r="131" spans="1:33" x14ac:dyDescent="0.25">
      <c r="A131" s="27">
        <v>20</v>
      </c>
      <c r="B131" s="18"/>
      <c r="C131" s="174">
        <v>1</v>
      </c>
      <c r="D131" s="174">
        <v>1</v>
      </c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74">
        <v>1</v>
      </c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29">
        <v>3</v>
      </c>
    </row>
    <row r="132" spans="1:33" x14ac:dyDescent="0.25">
      <c r="A132" s="27">
        <v>21</v>
      </c>
      <c r="B132" s="18"/>
      <c r="C132" s="18"/>
      <c r="D132" s="68">
        <v>1</v>
      </c>
      <c r="E132" s="18"/>
      <c r="F132" s="18"/>
      <c r="G132" s="68">
        <v>1</v>
      </c>
      <c r="H132" s="18"/>
      <c r="I132" s="18"/>
      <c r="J132" s="18"/>
      <c r="K132" s="18"/>
      <c r="L132" s="18"/>
      <c r="M132" s="68">
        <v>1</v>
      </c>
      <c r="N132" s="18"/>
      <c r="O132" s="68">
        <v>1</v>
      </c>
      <c r="P132" s="18"/>
      <c r="Q132" s="175">
        <v>2</v>
      </c>
      <c r="R132" s="18"/>
      <c r="S132" s="18"/>
      <c r="T132" s="68">
        <v>1</v>
      </c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29">
        <v>7</v>
      </c>
    </row>
    <row r="133" spans="1:33" x14ac:dyDescent="0.25">
      <c r="A133" s="27">
        <v>22</v>
      </c>
      <c r="B133" s="18"/>
      <c r="C133" s="18"/>
      <c r="D133" s="18"/>
      <c r="E133" s="18"/>
      <c r="F133" s="18"/>
      <c r="G133" s="18"/>
      <c r="H133" s="18"/>
      <c r="I133" s="18"/>
      <c r="J133" s="168">
        <v>2</v>
      </c>
      <c r="K133" s="36">
        <v>4</v>
      </c>
      <c r="L133" s="18"/>
      <c r="M133" s="168">
        <v>2</v>
      </c>
      <c r="N133" s="59">
        <v>1</v>
      </c>
      <c r="O133" s="18"/>
      <c r="P133" s="18"/>
      <c r="Q133" s="18"/>
      <c r="R133" s="168">
        <v>2</v>
      </c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29">
        <v>11</v>
      </c>
    </row>
    <row r="134" spans="1:33" x14ac:dyDescent="0.25">
      <c r="A134" s="27">
        <v>23</v>
      </c>
      <c r="B134" s="18"/>
      <c r="C134" s="18"/>
      <c r="D134" s="18"/>
      <c r="E134" s="18"/>
      <c r="F134" s="169">
        <v>1</v>
      </c>
      <c r="G134" s="18"/>
      <c r="H134" s="18"/>
      <c r="I134" s="18"/>
      <c r="J134" s="18"/>
      <c r="K134" s="18"/>
      <c r="L134" s="18"/>
      <c r="M134" s="18"/>
      <c r="N134" s="18"/>
      <c r="O134" s="18"/>
      <c r="P134" s="169">
        <v>1</v>
      </c>
      <c r="Q134" s="18"/>
      <c r="R134" s="18"/>
      <c r="S134" s="18"/>
      <c r="T134" s="18"/>
      <c r="U134" s="18"/>
      <c r="V134" s="18"/>
      <c r="W134" s="169">
        <v>1</v>
      </c>
      <c r="X134" s="178">
        <v>3</v>
      </c>
      <c r="Y134" s="18"/>
      <c r="Z134" s="18"/>
      <c r="AA134" s="18"/>
      <c r="AB134" s="18"/>
      <c r="AC134" s="18"/>
      <c r="AD134" s="18"/>
      <c r="AE134" s="18"/>
      <c r="AF134" s="18"/>
      <c r="AG134" s="29">
        <v>6</v>
      </c>
    </row>
    <row r="135" spans="1:33" x14ac:dyDescent="0.25">
      <c r="A135" s="27">
        <v>24</v>
      </c>
      <c r="B135" s="18"/>
      <c r="C135" s="18"/>
      <c r="D135" s="18"/>
      <c r="E135" s="18"/>
      <c r="F135" s="172">
        <v>1</v>
      </c>
      <c r="G135" s="18"/>
      <c r="H135" s="18"/>
      <c r="I135" s="18"/>
      <c r="J135" s="18"/>
      <c r="K135" s="18"/>
      <c r="L135" s="18"/>
      <c r="M135" s="18"/>
      <c r="N135" s="18"/>
      <c r="O135" s="18"/>
      <c r="P135" s="172">
        <v>1</v>
      </c>
      <c r="Q135" s="18"/>
      <c r="R135" s="18"/>
      <c r="S135" s="18"/>
      <c r="T135" s="18"/>
      <c r="U135" s="172">
        <v>1</v>
      </c>
      <c r="V135" s="18"/>
      <c r="W135" s="172">
        <v>1</v>
      </c>
      <c r="X135" s="18"/>
      <c r="Y135" s="18"/>
      <c r="Z135" s="18"/>
      <c r="AA135" s="18"/>
      <c r="AB135" s="18"/>
      <c r="AC135" s="18"/>
      <c r="AD135" s="18"/>
      <c r="AE135" s="18"/>
      <c r="AF135" s="18"/>
      <c r="AG135" s="29">
        <v>4</v>
      </c>
    </row>
    <row r="136" spans="1:33" x14ac:dyDescent="0.25">
      <c r="A136" s="27">
        <v>25</v>
      </c>
      <c r="B136" s="169">
        <v>1</v>
      </c>
      <c r="C136" s="169">
        <v>1</v>
      </c>
      <c r="D136" s="169">
        <v>1</v>
      </c>
      <c r="E136" s="169">
        <v>1</v>
      </c>
      <c r="F136" s="18"/>
      <c r="G136" s="18"/>
      <c r="H136" s="18"/>
      <c r="I136" s="169">
        <v>1</v>
      </c>
      <c r="J136" s="18"/>
      <c r="K136" s="18"/>
      <c r="L136" s="18"/>
      <c r="M136" s="169">
        <v>1</v>
      </c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29">
        <v>6</v>
      </c>
    </row>
    <row r="137" spans="1:33" x14ac:dyDescent="0.25">
      <c r="A137" s="27">
        <v>26</v>
      </c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79">
        <v>1</v>
      </c>
      <c r="AC137" s="18"/>
      <c r="AD137" s="18"/>
      <c r="AE137" s="18"/>
      <c r="AF137" s="18"/>
      <c r="AG137" s="29">
        <v>1</v>
      </c>
    </row>
    <row r="138" spans="1:33" x14ac:dyDescent="0.25">
      <c r="A138" s="27">
        <v>27</v>
      </c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74">
        <v>1</v>
      </c>
      <c r="T138" s="18"/>
      <c r="U138" s="18"/>
      <c r="V138" s="174">
        <v>1</v>
      </c>
      <c r="W138" s="18"/>
      <c r="X138" s="18"/>
      <c r="Y138" s="18"/>
      <c r="Z138" s="174">
        <v>1</v>
      </c>
      <c r="AA138" s="18"/>
      <c r="AB138" s="18"/>
      <c r="AC138" s="18"/>
      <c r="AD138" s="18"/>
      <c r="AE138" s="18"/>
      <c r="AF138" s="18"/>
      <c r="AG138" s="29">
        <v>3</v>
      </c>
    </row>
    <row r="139" spans="1:33" x14ac:dyDescent="0.25">
      <c r="A139" s="27">
        <v>28</v>
      </c>
      <c r="B139" s="18"/>
      <c r="C139" s="18"/>
      <c r="D139" s="18"/>
      <c r="E139" s="169">
        <v>2</v>
      </c>
      <c r="F139" s="65">
        <v>1</v>
      </c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65">
        <v>1</v>
      </c>
      <c r="Z139" s="65">
        <v>1</v>
      </c>
      <c r="AA139" s="169">
        <v>2</v>
      </c>
      <c r="AB139" s="65">
        <v>1</v>
      </c>
      <c r="AC139" s="169">
        <v>2</v>
      </c>
      <c r="AD139" s="169">
        <v>2</v>
      </c>
      <c r="AE139" s="18"/>
      <c r="AF139" s="18"/>
      <c r="AG139" s="29">
        <v>12</v>
      </c>
    </row>
    <row r="140" spans="1:33" x14ac:dyDescent="0.25">
      <c r="A140" s="27">
        <v>29</v>
      </c>
      <c r="B140" s="174">
        <v>1</v>
      </c>
      <c r="C140" s="18"/>
      <c r="D140" s="18"/>
      <c r="E140" s="174">
        <v>1</v>
      </c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74">
        <v>1</v>
      </c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29">
        <v>3</v>
      </c>
    </row>
    <row r="141" spans="1:33" x14ac:dyDescent="0.25">
      <c r="A141" s="27">
        <v>30</v>
      </c>
      <c r="B141" s="18"/>
      <c r="C141" s="18"/>
      <c r="D141" s="18"/>
      <c r="E141" s="18"/>
      <c r="F141" s="18"/>
      <c r="G141" s="18"/>
      <c r="H141" s="18"/>
      <c r="I141" s="18"/>
      <c r="J141" s="18"/>
      <c r="K141" s="178">
        <v>1</v>
      </c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  <c r="AA141" s="18"/>
      <c r="AB141" s="18"/>
      <c r="AC141" s="178">
        <v>1</v>
      </c>
      <c r="AD141" s="18"/>
      <c r="AE141" s="18"/>
      <c r="AF141" s="18"/>
      <c r="AG141" s="29">
        <v>2</v>
      </c>
    </row>
    <row r="142" spans="1:33" x14ac:dyDescent="0.25">
      <c r="A142" s="27">
        <v>31</v>
      </c>
      <c r="B142" s="18"/>
      <c r="C142" s="70">
        <v>4</v>
      </c>
      <c r="D142" s="18"/>
      <c r="E142" s="64">
        <v>3</v>
      </c>
      <c r="F142" s="18"/>
      <c r="G142" s="18"/>
      <c r="H142" s="18"/>
      <c r="I142" s="18"/>
      <c r="J142" s="30">
        <v>2</v>
      </c>
      <c r="K142" s="81">
        <v>1</v>
      </c>
      <c r="L142" s="18"/>
      <c r="M142" s="30">
        <v>2</v>
      </c>
      <c r="N142" s="18"/>
      <c r="O142" s="18"/>
      <c r="P142" s="18"/>
      <c r="Q142" s="30">
        <v>2</v>
      </c>
      <c r="R142" s="18"/>
      <c r="S142" s="18"/>
      <c r="T142" s="18"/>
      <c r="U142" s="18"/>
      <c r="V142" s="18"/>
      <c r="W142" s="81">
        <v>1</v>
      </c>
      <c r="X142" s="30">
        <v>2</v>
      </c>
      <c r="Y142" s="18"/>
      <c r="Z142" s="30">
        <v>2</v>
      </c>
      <c r="AA142" s="18"/>
      <c r="AB142" s="18"/>
      <c r="AC142" s="81">
        <v>1</v>
      </c>
      <c r="AD142" s="30">
        <v>2</v>
      </c>
      <c r="AE142" s="81">
        <v>1</v>
      </c>
      <c r="AF142" s="196">
        <v>19</v>
      </c>
      <c r="AG142" s="29">
        <v>42</v>
      </c>
    </row>
    <row r="143" spans="1:33" x14ac:dyDescent="0.25">
      <c r="A143" s="88" t="s">
        <v>61</v>
      </c>
      <c r="B143" s="88">
        <v>57</v>
      </c>
      <c r="C143" s="88">
        <v>1899</v>
      </c>
      <c r="D143" s="88">
        <v>191</v>
      </c>
      <c r="E143" s="88">
        <v>58</v>
      </c>
      <c r="F143" s="88">
        <v>33</v>
      </c>
      <c r="G143" s="88">
        <v>18</v>
      </c>
      <c r="H143" s="88">
        <v>13</v>
      </c>
      <c r="I143" s="88">
        <v>6</v>
      </c>
      <c r="J143" s="88">
        <v>7</v>
      </c>
      <c r="K143" s="88">
        <v>8</v>
      </c>
      <c r="L143" s="88">
        <v>2</v>
      </c>
      <c r="M143" s="88">
        <v>9</v>
      </c>
      <c r="N143" s="88">
        <v>5</v>
      </c>
      <c r="O143" s="88">
        <v>1</v>
      </c>
      <c r="P143" s="88">
        <v>4</v>
      </c>
      <c r="Q143" s="88">
        <v>8</v>
      </c>
      <c r="R143" s="88">
        <v>2</v>
      </c>
      <c r="S143" s="88">
        <v>2</v>
      </c>
      <c r="T143" s="88">
        <v>1</v>
      </c>
      <c r="U143" s="88">
        <v>1</v>
      </c>
      <c r="V143" s="88">
        <v>2</v>
      </c>
      <c r="W143" s="88">
        <v>3</v>
      </c>
      <c r="X143" s="88">
        <v>5</v>
      </c>
      <c r="Y143" s="88">
        <v>1</v>
      </c>
      <c r="Z143" s="88">
        <v>4</v>
      </c>
      <c r="AA143" s="88">
        <v>2</v>
      </c>
      <c r="AB143" s="88">
        <v>2</v>
      </c>
      <c r="AC143" s="88">
        <v>4</v>
      </c>
      <c r="AD143" s="88">
        <v>4</v>
      </c>
      <c r="AE143" s="88">
        <v>0</v>
      </c>
      <c r="AF143" s="88">
        <v>1</v>
      </c>
    </row>
  </sheetData>
  <mergeCells count="2">
    <mergeCell ref="B110:AF110"/>
    <mergeCell ref="A110:A111"/>
  </mergeCells>
  <pageMargins left="0.75" right="0.75" top="1" bottom="1" header="0.5" footer="0.5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43"/>
  <sheetViews>
    <sheetView workbookViewId="0"/>
  </sheetViews>
  <sheetFormatPr defaultRowHeight="15" x14ac:dyDescent="0.25"/>
  <cols>
    <col min="1" max="39" width="13" customWidth="1"/>
  </cols>
  <sheetData>
    <row r="1" spans="1:10" ht="25.15" customHeight="1" x14ac:dyDescent="0.35">
      <c r="A1" s="246" t="s">
        <v>347</v>
      </c>
      <c r="G1" s="246" t="s">
        <v>319</v>
      </c>
    </row>
    <row r="3" spans="1:10" ht="60" x14ac:dyDescent="0.25">
      <c r="A3" s="9" t="s">
        <v>51</v>
      </c>
      <c r="B3" s="9" t="s">
        <v>83</v>
      </c>
      <c r="C3" s="9" t="s">
        <v>84</v>
      </c>
      <c r="D3" s="9" t="s">
        <v>85</v>
      </c>
      <c r="E3" s="9" t="s">
        <v>86</v>
      </c>
      <c r="F3" s="9" t="s">
        <v>87</v>
      </c>
      <c r="G3" s="9" t="s">
        <v>88</v>
      </c>
      <c r="H3" s="9" t="s">
        <v>89</v>
      </c>
      <c r="I3" s="9" t="s">
        <v>90</v>
      </c>
      <c r="J3" s="9" t="s">
        <v>91</v>
      </c>
    </row>
    <row r="4" spans="1:10" x14ac:dyDescent="0.25">
      <c r="A4" s="22">
        <v>1</v>
      </c>
      <c r="B4" s="22">
        <v>71490</v>
      </c>
      <c r="C4" s="22">
        <v>71490</v>
      </c>
      <c r="D4" s="22">
        <v>1247</v>
      </c>
      <c r="E4" s="22">
        <v>2597</v>
      </c>
      <c r="F4" s="22">
        <v>2597</v>
      </c>
      <c r="G4" s="12">
        <v>1.850599538668409E-3</v>
      </c>
      <c r="H4" s="12">
        <v>0.48487677371172522</v>
      </c>
      <c r="I4" s="12">
        <v>0.48487677371172522</v>
      </c>
      <c r="J4" s="12">
        <v>5.0943150180748777E-2</v>
      </c>
    </row>
    <row r="5" spans="1:10" x14ac:dyDescent="0.25">
      <c r="A5" s="22">
        <v>2</v>
      </c>
      <c r="B5" s="22">
        <v>64646</v>
      </c>
      <c r="C5" s="22">
        <v>32323</v>
      </c>
      <c r="D5" s="22">
        <v>657</v>
      </c>
      <c r="E5" s="22">
        <v>831</v>
      </c>
      <c r="F5" s="22">
        <v>3428</v>
      </c>
      <c r="G5" s="12">
        <v>6.2394929116807657E-4</v>
      </c>
      <c r="H5" s="12">
        <v>0.15515309932785659</v>
      </c>
      <c r="I5" s="12">
        <v>0.64002987303958181</v>
      </c>
      <c r="J5" s="12">
        <v>9.7009325682003295E-2</v>
      </c>
    </row>
    <row r="6" spans="1:10" x14ac:dyDescent="0.25">
      <c r="A6" s="22">
        <v>3</v>
      </c>
      <c r="B6" s="22">
        <v>81615</v>
      </c>
      <c r="C6" s="22">
        <v>27205</v>
      </c>
      <c r="D6" s="22">
        <v>513</v>
      </c>
      <c r="E6" s="22">
        <v>568</v>
      </c>
      <c r="F6" s="22">
        <v>3996</v>
      </c>
      <c r="G6" s="12">
        <v>4.4823479927682679E-4</v>
      </c>
      <c r="H6" s="12">
        <v>0.1060492905153099</v>
      </c>
      <c r="I6" s="12">
        <v>0.74607916355489168</v>
      </c>
      <c r="J6" s="12">
        <v>0.15516746251235461</v>
      </c>
    </row>
    <row r="7" spans="1:10" x14ac:dyDescent="0.25">
      <c r="A7" s="22">
        <v>4</v>
      </c>
      <c r="B7" s="22">
        <v>97444</v>
      </c>
      <c r="C7" s="22">
        <v>24361</v>
      </c>
      <c r="D7" s="22">
        <v>398</v>
      </c>
      <c r="E7" s="22">
        <v>345</v>
      </c>
      <c r="F7" s="22">
        <v>4341</v>
      </c>
      <c r="G7" s="12">
        <v>2.9099730258152562E-4</v>
      </c>
      <c r="H7" s="12">
        <v>6.4413741598207619E-2</v>
      </c>
      <c r="I7" s="12">
        <v>0.81049290515309935</v>
      </c>
      <c r="J7" s="12">
        <v>0.22460520661940289</v>
      </c>
    </row>
    <row r="8" spans="1:10" x14ac:dyDescent="0.25">
      <c r="A8" s="22">
        <v>5</v>
      </c>
      <c r="B8" s="22">
        <v>266285</v>
      </c>
      <c r="C8" s="22">
        <v>53257</v>
      </c>
      <c r="D8" s="22">
        <v>943</v>
      </c>
      <c r="E8" s="22">
        <v>320</v>
      </c>
      <c r="F8" s="22">
        <v>4661</v>
      </c>
      <c r="G8" s="12">
        <v>2.9408142747124901E-4</v>
      </c>
      <c r="H8" s="12">
        <v>5.9746079163554892E-2</v>
      </c>
      <c r="I8" s="12">
        <v>0.87023898431665425</v>
      </c>
      <c r="J8" s="12">
        <v>0.41435757402576301</v>
      </c>
    </row>
    <row r="9" spans="1:10" x14ac:dyDescent="0.25">
      <c r="A9" s="22">
        <v>6</v>
      </c>
      <c r="B9" s="22">
        <v>139602</v>
      </c>
      <c r="C9" s="22">
        <v>23267</v>
      </c>
      <c r="D9" s="22">
        <v>375</v>
      </c>
      <c r="E9" s="22">
        <v>146</v>
      </c>
      <c r="F9" s="22">
        <v>4807</v>
      </c>
      <c r="G9" s="12">
        <v>1.776482054489328E-4</v>
      </c>
      <c r="H9" s="12">
        <v>2.725914861837192E-2</v>
      </c>
      <c r="I9" s="12">
        <v>0.89749813293502612</v>
      </c>
      <c r="J9" s="12">
        <v>0.51383674106357102</v>
      </c>
    </row>
    <row r="10" spans="1:10" x14ac:dyDescent="0.25">
      <c r="A10" s="22">
        <v>7</v>
      </c>
      <c r="B10" s="22">
        <v>80227</v>
      </c>
      <c r="C10" s="22">
        <v>11461</v>
      </c>
      <c r="D10" s="22">
        <v>181</v>
      </c>
      <c r="E10" s="22">
        <v>104</v>
      </c>
      <c r="F10" s="22">
        <v>4911</v>
      </c>
      <c r="G10" s="12">
        <v>1.5243746033328099E-4</v>
      </c>
      <c r="H10" s="12">
        <v>1.9417475728155342E-2</v>
      </c>
      <c r="I10" s="12">
        <v>0.91691560866318145</v>
      </c>
      <c r="J10" s="12">
        <v>0.57100580120556188</v>
      </c>
    </row>
    <row r="11" spans="1:10" x14ac:dyDescent="0.25">
      <c r="A11" s="22">
        <v>8</v>
      </c>
      <c r="B11" s="22">
        <v>62448</v>
      </c>
      <c r="C11" s="22">
        <v>7806</v>
      </c>
      <c r="D11" s="22">
        <v>113</v>
      </c>
      <c r="E11" s="22">
        <v>66</v>
      </c>
      <c r="F11" s="22">
        <v>4977</v>
      </c>
      <c r="G11" s="12">
        <v>1.096309092721172E-4</v>
      </c>
      <c r="H11" s="12">
        <v>1.23226288274832E-2</v>
      </c>
      <c r="I11" s="12">
        <v>0.9292382374906647</v>
      </c>
      <c r="J11" s="12">
        <v>0.61550570108648794</v>
      </c>
    </row>
    <row r="12" spans="1:10" x14ac:dyDescent="0.25">
      <c r="A12" s="22">
        <v>9</v>
      </c>
      <c r="B12" s="22">
        <v>55080</v>
      </c>
      <c r="C12" s="22">
        <v>6120</v>
      </c>
      <c r="D12" s="22">
        <v>110</v>
      </c>
      <c r="E12" s="22">
        <v>60</v>
      </c>
      <c r="F12" s="22">
        <v>5037</v>
      </c>
      <c r="G12" s="12">
        <v>1.111992468104349E-4</v>
      </c>
      <c r="H12" s="12">
        <v>1.120238984316654E-2</v>
      </c>
      <c r="I12" s="12">
        <v>0.94044062733383127</v>
      </c>
      <c r="J12" s="12">
        <v>0.65475522846032541</v>
      </c>
    </row>
    <row r="13" spans="1:10" x14ac:dyDescent="0.25">
      <c r="A13" s="22">
        <v>10</v>
      </c>
      <c r="B13" s="22">
        <v>78760</v>
      </c>
      <c r="C13" s="22">
        <v>7876</v>
      </c>
      <c r="D13" s="22">
        <v>126</v>
      </c>
      <c r="E13" s="22">
        <v>62</v>
      </c>
      <c r="F13" s="22">
        <v>5099</v>
      </c>
      <c r="G13" s="12">
        <v>1.279690892728879E-4</v>
      </c>
      <c r="H13" s="12">
        <v>1.157580283793876E-2</v>
      </c>
      <c r="I13" s="12">
        <v>0.95201643017176996</v>
      </c>
      <c r="J13" s="12">
        <v>0.71087891720330731</v>
      </c>
    </row>
    <row r="14" spans="1:10" x14ac:dyDescent="0.25">
      <c r="A14" s="22">
        <v>11</v>
      </c>
      <c r="B14" s="22">
        <v>62678</v>
      </c>
      <c r="C14" s="22">
        <v>5698</v>
      </c>
      <c r="D14" s="22">
        <v>105</v>
      </c>
      <c r="E14" s="22">
        <v>44</v>
      </c>
      <c r="F14" s="22">
        <v>5143</v>
      </c>
      <c r="G14" s="12">
        <v>1.084459692604971E-4</v>
      </c>
      <c r="H14" s="12">
        <v>8.215085884988798E-3</v>
      </c>
      <c r="I14" s="12">
        <v>0.96023151605675883</v>
      </c>
      <c r="J14" s="12">
        <v>0.75554271307726129</v>
      </c>
    </row>
    <row r="15" spans="1:10" x14ac:dyDescent="0.25">
      <c r="A15" s="22">
        <v>12</v>
      </c>
      <c r="B15" s="22">
        <v>46188</v>
      </c>
      <c r="C15" s="22">
        <v>3849</v>
      </c>
      <c r="D15" s="22">
        <v>81</v>
      </c>
      <c r="E15" s="22">
        <v>32</v>
      </c>
      <c r="F15" s="22">
        <v>5175</v>
      </c>
      <c r="G15" s="12">
        <v>9.3279775195741785E-5</v>
      </c>
      <c r="H15" s="12">
        <v>5.9746079163554896E-3</v>
      </c>
      <c r="I15" s="12">
        <v>0.96620612397311423</v>
      </c>
      <c r="J15" s="12">
        <v>0.78845587884238122</v>
      </c>
    </row>
    <row r="16" spans="1:10" x14ac:dyDescent="0.25">
      <c r="A16" s="22">
        <v>13</v>
      </c>
      <c r="B16" s="22">
        <v>34294</v>
      </c>
      <c r="C16" s="22">
        <v>2638</v>
      </c>
      <c r="D16" s="22">
        <v>50</v>
      </c>
      <c r="E16" s="22">
        <v>12</v>
      </c>
      <c r="F16" s="22">
        <v>5187</v>
      </c>
      <c r="G16" s="12">
        <v>4.0422278064850808E-5</v>
      </c>
      <c r="H16" s="12">
        <v>2.2404779686333079E-3</v>
      </c>
      <c r="I16" s="12">
        <v>0.96844660194174759</v>
      </c>
      <c r="J16" s="12">
        <v>0.81289348399413108</v>
      </c>
    </row>
    <row r="17" spans="1:10" x14ac:dyDescent="0.25">
      <c r="A17" s="22">
        <v>14</v>
      </c>
      <c r="B17" s="22">
        <v>28616</v>
      </c>
      <c r="C17" s="22">
        <v>2044</v>
      </c>
      <c r="D17" s="22">
        <v>56</v>
      </c>
      <c r="E17" s="22">
        <v>19</v>
      </c>
      <c r="F17" s="22">
        <v>5206</v>
      </c>
      <c r="G17" s="12">
        <v>7.2361104763645777E-5</v>
      </c>
      <c r="H17" s="12">
        <v>3.5474234503360719E-3</v>
      </c>
      <c r="I17" s="12">
        <v>0.97199402539208368</v>
      </c>
      <c r="J17" s="12">
        <v>0.8332849958919113</v>
      </c>
    </row>
    <row r="18" spans="1:10" x14ac:dyDescent="0.25">
      <c r="A18" s="22">
        <v>15</v>
      </c>
      <c r="B18" s="22">
        <v>29190</v>
      </c>
      <c r="C18" s="22">
        <v>1946</v>
      </c>
      <c r="D18" s="22">
        <v>38</v>
      </c>
      <c r="E18" s="22">
        <v>12</v>
      </c>
      <c r="F18" s="22">
        <v>5218</v>
      </c>
      <c r="G18" s="12">
        <v>5.1291695874437928E-5</v>
      </c>
      <c r="H18" s="12">
        <v>2.2404779686333079E-3</v>
      </c>
      <c r="I18" s="12">
        <v>0.97423450336071693</v>
      </c>
      <c r="J18" s="12">
        <v>0.85408553518098751</v>
      </c>
    </row>
    <row r="19" spans="1:10" x14ac:dyDescent="0.25">
      <c r="A19" s="22">
        <v>16</v>
      </c>
      <c r="B19" s="22">
        <v>26000</v>
      </c>
      <c r="C19" s="22">
        <v>1625</v>
      </c>
      <c r="D19" s="22">
        <v>55</v>
      </c>
      <c r="E19" s="22">
        <v>15</v>
      </c>
      <c r="F19" s="22">
        <v>5233</v>
      </c>
      <c r="G19" s="12">
        <v>7.3254348866511038E-5</v>
      </c>
      <c r="H19" s="12">
        <v>2.800597460791635E-3</v>
      </c>
      <c r="I19" s="12">
        <v>0.97703510082150857</v>
      </c>
      <c r="J19" s="12">
        <v>0.87261290830589266</v>
      </c>
    </row>
    <row r="20" spans="1:10" x14ac:dyDescent="0.25">
      <c r="A20" s="22">
        <v>17</v>
      </c>
      <c r="B20" s="22">
        <v>23120</v>
      </c>
      <c r="C20" s="22">
        <v>1360</v>
      </c>
      <c r="D20" s="22">
        <v>34</v>
      </c>
      <c r="E20" s="22">
        <v>18</v>
      </c>
      <c r="F20" s="22">
        <v>5251</v>
      </c>
      <c r="G20" s="12">
        <v>1.0069028786234519E-4</v>
      </c>
      <c r="H20" s="12">
        <v>3.360716952949963E-3</v>
      </c>
      <c r="I20" s="12">
        <v>0.9803958177744585</v>
      </c>
      <c r="J20" s="12">
        <v>0.88908801856157749</v>
      </c>
    </row>
    <row r="21" spans="1:10" x14ac:dyDescent="0.25">
      <c r="A21" s="22">
        <v>18</v>
      </c>
      <c r="B21" s="22">
        <v>19926</v>
      </c>
      <c r="C21" s="22">
        <v>1107</v>
      </c>
      <c r="D21" s="22">
        <v>38</v>
      </c>
      <c r="E21" s="22">
        <v>12</v>
      </c>
      <c r="F21" s="22">
        <v>5263</v>
      </c>
      <c r="G21" s="12">
        <v>7.7098030145329781E-5</v>
      </c>
      <c r="H21" s="12">
        <v>2.2404779686333079E-3</v>
      </c>
      <c r="I21" s="12">
        <v>0.98263629574309186</v>
      </c>
      <c r="J21" s="12">
        <v>0.90328711228799519</v>
      </c>
    </row>
    <row r="22" spans="1:10" x14ac:dyDescent="0.25">
      <c r="A22" s="22">
        <v>19</v>
      </c>
      <c r="B22" s="22">
        <v>16530</v>
      </c>
      <c r="C22" s="22">
        <v>870</v>
      </c>
      <c r="D22" s="22">
        <v>22</v>
      </c>
      <c r="E22" s="22">
        <v>7</v>
      </c>
      <c r="F22" s="22">
        <v>5270</v>
      </c>
      <c r="G22" s="12">
        <v>5.1576775714706752E-5</v>
      </c>
      <c r="H22" s="12">
        <v>1.3069454817027631E-3</v>
      </c>
      <c r="I22" s="12">
        <v>0.9839432412247946</v>
      </c>
      <c r="J22" s="12">
        <v>0.91506624604779063</v>
      </c>
    </row>
    <row r="23" spans="1:10" x14ac:dyDescent="0.25">
      <c r="A23" s="22">
        <v>20</v>
      </c>
      <c r="B23" s="22">
        <v>14760</v>
      </c>
      <c r="C23" s="22">
        <v>738</v>
      </c>
      <c r="D23" s="22">
        <v>25</v>
      </c>
      <c r="E23" s="22">
        <v>14</v>
      </c>
      <c r="F23" s="22">
        <v>5284</v>
      </c>
      <c r="G23" s="12">
        <v>1.174595184159745E-4</v>
      </c>
      <c r="H23" s="12">
        <v>2.613890963405527E-3</v>
      </c>
      <c r="I23" s="12">
        <v>0.98655713218820018</v>
      </c>
      <c r="J23" s="12">
        <v>0.92558409325254454</v>
      </c>
    </row>
    <row r="24" spans="1:10" x14ac:dyDescent="0.25">
      <c r="A24" s="22">
        <v>21</v>
      </c>
      <c r="B24" s="22">
        <v>12789</v>
      </c>
      <c r="C24" s="22">
        <v>609</v>
      </c>
      <c r="D24" s="22">
        <v>27</v>
      </c>
      <c r="E24" s="22">
        <v>15</v>
      </c>
      <c r="F24" s="22">
        <v>5299</v>
      </c>
      <c r="G24" s="12">
        <v>1.4363688595231259E-4</v>
      </c>
      <c r="H24" s="12">
        <v>2.800597460791635E-3</v>
      </c>
      <c r="I24" s="12">
        <v>0.98935772964899182</v>
      </c>
      <c r="J24" s="12">
        <v>0.93469742305617576</v>
      </c>
    </row>
    <row r="25" spans="1:10" x14ac:dyDescent="0.25">
      <c r="A25" s="22">
        <v>22</v>
      </c>
      <c r="B25" s="22">
        <v>10560</v>
      </c>
      <c r="C25" s="22">
        <v>480</v>
      </c>
      <c r="D25" s="22">
        <v>15</v>
      </c>
      <c r="E25" s="22">
        <v>7</v>
      </c>
      <c r="F25" s="22">
        <v>5306</v>
      </c>
      <c r="G25" s="12">
        <v>7.6385024170404076E-5</v>
      </c>
      <c r="H25" s="12">
        <v>1.3069454817027631E-3</v>
      </c>
      <c r="I25" s="12">
        <v>0.99066467513069456</v>
      </c>
      <c r="J25" s="12">
        <v>0.94222238690998328</v>
      </c>
    </row>
    <row r="26" spans="1:10" x14ac:dyDescent="0.25">
      <c r="A26" s="22">
        <v>23</v>
      </c>
      <c r="B26" s="22">
        <v>9821</v>
      </c>
      <c r="C26" s="22">
        <v>427</v>
      </c>
      <c r="D26" s="22">
        <v>16</v>
      </c>
      <c r="E26" s="22">
        <v>9</v>
      </c>
      <c r="F26" s="22">
        <v>5315</v>
      </c>
      <c r="G26" s="12">
        <v>1.11000111000111E-4</v>
      </c>
      <c r="H26" s="12">
        <v>1.6803584764749811E-3</v>
      </c>
      <c r="I26" s="12">
        <v>0.99234503360716952</v>
      </c>
      <c r="J26" s="12">
        <v>0.94922074581227922</v>
      </c>
    </row>
    <row r="27" spans="1:10" x14ac:dyDescent="0.25">
      <c r="A27" s="22">
        <v>24</v>
      </c>
      <c r="B27" s="22">
        <v>8088</v>
      </c>
      <c r="C27" s="22">
        <v>337</v>
      </c>
      <c r="D27" s="22">
        <v>27</v>
      </c>
      <c r="E27" s="22">
        <v>6</v>
      </c>
      <c r="F27" s="22">
        <v>5321</v>
      </c>
      <c r="G27" s="12">
        <v>8.419870895312938E-5</v>
      </c>
      <c r="H27" s="12">
        <v>1.120238984316654E-3</v>
      </c>
      <c r="I27" s="12">
        <v>0.9934652725914862</v>
      </c>
      <c r="J27" s="12">
        <v>0.95498418403667285</v>
      </c>
    </row>
    <row r="28" spans="1:10" x14ac:dyDescent="0.25">
      <c r="A28" s="22">
        <v>25</v>
      </c>
      <c r="B28" s="22">
        <v>7775</v>
      </c>
      <c r="C28" s="22">
        <v>311</v>
      </c>
      <c r="D28" s="22">
        <v>18</v>
      </c>
      <c r="E28" s="22">
        <v>2</v>
      </c>
      <c r="F28" s="22">
        <v>5323</v>
      </c>
      <c r="G28" s="12">
        <v>3.1659596023554739E-5</v>
      </c>
      <c r="H28" s="12">
        <v>3.734129947722181E-4</v>
      </c>
      <c r="I28" s="12">
        <v>0.99383868558625843</v>
      </c>
      <c r="J28" s="12">
        <v>0.96052458119229345</v>
      </c>
    </row>
    <row r="29" spans="1:10" x14ac:dyDescent="0.25">
      <c r="A29" s="22">
        <v>26</v>
      </c>
      <c r="B29" s="22">
        <v>5850</v>
      </c>
      <c r="C29" s="22">
        <v>225</v>
      </c>
      <c r="D29" s="22">
        <v>9</v>
      </c>
      <c r="E29" s="22">
        <v>5</v>
      </c>
      <c r="F29" s="22">
        <v>5328</v>
      </c>
      <c r="G29" s="12">
        <v>9.0257595176634119E-5</v>
      </c>
      <c r="H29" s="12">
        <v>9.3353248693054519E-4</v>
      </c>
      <c r="I29" s="12">
        <v>0.99477221807318894</v>
      </c>
      <c r="J29" s="12">
        <v>0.96469324014539715</v>
      </c>
    </row>
    <row r="30" spans="1:10" x14ac:dyDescent="0.25">
      <c r="A30" s="22">
        <v>27</v>
      </c>
      <c r="B30" s="22">
        <v>4968</v>
      </c>
      <c r="C30" s="22">
        <v>184</v>
      </c>
      <c r="D30" s="22">
        <v>9</v>
      </c>
      <c r="E30" s="22">
        <v>7</v>
      </c>
      <c r="F30" s="22">
        <v>5335</v>
      </c>
      <c r="G30" s="12">
        <v>1.4127999677074289E-4</v>
      </c>
      <c r="H30" s="12">
        <v>1.3069454817027631E-3</v>
      </c>
      <c r="I30" s="12">
        <v>0.99607916355489168</v>
      </c>
      <c r="J30" s="12">
        <v>0.96823339359480209</v>
      </c>
    </row>
    <row r="31" spans="1:10" x14ac:dyDescent="0.25">
      <c r="A31" s="22">
        <v>28</v>
      </c>
      <c r="B31" s="22">
        <v>4536</v>
      </c>
      <c r="C31" s="22">
        <v>162</v>
      </c>
      <c r="D31" s="22">
        <v>14</v>
      </c>
      <c r="E31" s="22">
        <v>2</v>
      </c>
      <c r="F31" s="22">
        <v>5337</v>
      </c>
      <c r="G31" s="12">
        <v>4.4864173714080619E-5</v>
      </c>
      <c r="H31" s="12">
        <v>3.734129947722181E-4</v>
      </c>
      <c r="I31" s="12">
        <v>0.9964525765496639</v>
      </c>
      <c r="J31" s="12">
        <v>0.971465707613824</v>
      </c>
    </row>
    <row r="32" spans="1:10" x14ac:dyDescent="0.25">
      <c r="A32" s="22">
        <v>29</v>
      </c>
      <c r="B32" s="22">
        <v>4466</v>
      </c>
      <c r="C32" s="22">
        <v>154</v>
      </c>
      <c r="D32" s="22">
        <v>12</v>
      </c>
      <c r="E32" s="22">
        <v>1</v>
      </c>
      <c r="F32" s="22">
        <v>5338</v>
      </c>
      <c r="G32" s="12">
        <v>2.4973153859600929E-5</v>
      </c>
      <c r="H32" s="12">
        <v>1.86706497386109E-4</v>
      </c>
      <c r="I32" s="12">
        <v>0.99663928304705007</v>
      </c>
      <c r="J32" s="12">
        <v>0.97464814024366342</v>
      </c>
    </row>
    <row r="33" spans="1:10" x14ac:dyDescent="0.25">
      <c r="A33" s="22">
        <v>30</v>
      </c>
      <c r="B33" s="22">
        <v>4110</v>
      </c>
      <c r="C33" s="22">
        <v>137</v>
      </c>
      <c r="D33" s="22">
        <v>8</v>
      </c>
      <c r="E33" s="22">
        <v>1</v>
      </c>
      <c r="F33" s="22">
        <v>5339</v>
      </c>
      <c r="G33" s="12">
        <v>2.8108047333951709E-5</v>
      </c>
      <c r="H33" s="12">
        <v>1.86706497386109E-4</v>
      </c>
      <c r="I33" s="12">
        <v>0.99682598954443613</v>
      </c>
      <c r="J33" s="12">
        <v>0.97757689037994655</v>
      </c>
    </row>
    <row r="34" spans="1:10" x14ac:dyDescent="0.25">
      <c r="A34" s="22">
        <v>31</v>
      </c>
      <c r="B34" s="22">
        <v>31467</v>
      </c>
      <c r="C34" s="22">
        <v>643</v>
      </c>
      <c r="D34" s="22">
        <v>75</v>
      </c>
      <c r="E34" s="22">
        <v>17</v>
      </c>
      <c r="F34" s="22">
        <v>5356</v>
      </c>
      <c r="G34" s="12">
        <v>5.4024851431658564E-4</v>
      </c>
      <c r="H34" s="12">
        <v>3.1740104555638541E-3</v>
      </c>
      <c r="I34" s="12">
        <v>1</v>
      </c>
      <c r="J34" s="12">
        <v>1</v>
      </c>
    </row>
    <row r="35" spans="1:10" x14ac:dyDescent="0.25">
      <c r="A35" s="16" t="s">
        <v>61</v>
      </c>
      <c r="B35" s="23">
        <v>1403329</v>
      </c>
      <c r="C35" s="23">
        <v>290710</v>
      </c>
      <c r="D35" s="23">
        <v>5397</v>
      </c>
      <c r="E35" s="23">
        <v>5356</v>
      </c>
      <c r="F35" s="16"/>
      <c r="G35" s="16">
        <v>3.845855105965885E-3</v>
      </c>
      <c r="H35" s="16"/>
      <c r="I35" s="16"/>
      <c r="J35" s="16"/>
    </row>
    <row r="37" spans="1:10" x14ac:dyDescent="0.25">
      <c r="C37" s="24" t="s">
        <v>92</v>
      </c>
      <c r="D37" s="25">
        <v>618</v>
      </c>
      <c r="E37" s="25">
        <v>659</v>
      </c>
    </row>
    <row r="38" spans="1:10" x14ac:dyDescent="0.25">
      <c r="A38" s="26" t="s">
        <v>312</v>
      </c>
    </row>
    <row r="108" spans="1:34" ht="25.15" customHeight="1" x14ac:dyDescent="0.35">
      <c r="A108" s="2" t="s">
        <v>94</v>
      </c>
    </row>
    <row r="110" spans="1:34" x14ac:dyDescent="0.25">
      <c r="A110" s="249" t="s">
        <v>95</v>
      </c>
      <c r="B110" s="251" t="s">
        <v>96</v>
      </c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248"/>
      <c r="S110" s="248"/>
      <c r="T110" s="248"/>
      <c r="U110" s="248"/>
      <c r="V110" s="248"/>
      <c r="W110" s="248"/>
      <c r="X110" s="248"/>
      <c r="Y110" s="248"/>
      <c r="Z110" s="248"/>
      <c r="AA110" s="248"/>
      <c r="AB110" s="248"/>
      <c r="AC110" s="248"/>
      <c r="AD110" s="248"/>
      <c r="AE110" s="248"/>
      <c r="AF110" s="248"/>
      <c r="AG110" s="248"/>
    </row>
    <row r="111" spans="1:34" x14ac:dyDescent="0.25">
      <c r="A111" s="250"/>
      <c r="B111" s="28">
        <v>0</v>
      </c>
      <c r="C111" s="28">
        <v>1</v>
      </c>
      <c r="D111" s="28">
        <v>2</v>
      </c>
      <c r="E111" s="28">
        <v>3</v>
      </c>
      <c r="F111" s="28">
        <v>4</v>
      </c>
      <c r="G111" s="28">
        <v>5</v>
      </c>
      <c r="H111" s="28">
        <v>6</v>
      </c>
      <c r="I111" s="28">
        <v>7</v>
      </c>
      <c r="J111" s="28">
        <v>8</v>
      </c>
      <c r="K111" s="28">
        <v>9</v>
      </c>
      <c r="L111" s="28">
        <v>10</v>
      </c>
      <c r="M111" s="28">
        <v>11</v>
      </c>
      <c r="N111" s="28">
        <v>12</v>
      </c>
      <c r="O111" s="28">
        <v>13</v>
      </c>
      <c r="P111" s="28">
        <v>14</v>
      </c>
      <c r="Q111" s="28">
        <v>15</v>
      </c>
      <c r="R111" s="28">
        <v>16</v>
      </c>
      <c r="S111" s="28">
        <v>17</v>
      </c>
      <c r="T111" s="28">
        <v>18</v>
      </c>
      <c r="U111" s="28">
        <v>19</v>
      </c>
      <c r="V111" s="28">
        <v>20</v>
      </c>
      <c r="W111" s="28">
        <v>21</v>
      </c>
      <c r="X111" s="28">
        <v>22</v>
      </c>
      <c r="Y111" s="28">
        <v>23</v>
      </c>
      <c r="Z111" s="28">
        <v>24</v>
      </c>
      <c r="AA111" s="28">
        <v>25</v>
      </c>
      <c r="AB111" s="28">
        <v>26</v>
      </c>
      <c r="AC111" s="28">
        <v>27</v>
      </c>
      <c r="AD111" s="28">
        <v>28</v>
      </c>
      <c r="AE111" s="28">
        <v>29</v>
      </c>
      <c r="AF111" s="28">
        <v>30</v>
      </c>
      <c r="AG111" s="28">
        <v>31</v>
      </c>
      <c r="AH111" s="29" t="s">
        <v>61</v>
      </c>
    </row>
    <row r="112" spans="1:34" x14ac:dyDescent="0.25">
      <c r="A112" s="27">
        <v>1</v>
      </c>
      <c r="B112" s="84">
        <v>20</v>
      </c>
      <c r="C112" s="197">
        <v>1227</v>
      </c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29">
        <v>1247</v>
      </c>
    </row>
    <row r="113" spans="1:34" x14ac:dyDescent="0.25">
      <c r="A113" s="27">
        <v>2</v>
      </c>
      <c r="B113" s="43">
        <v>7</v>
      </c>
      <c r="C113" s="198">
        <v>348</v>
      </c>
      <c r="D113" s="187">
        <v>302</v>
      </c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29">
        <v>657</v>
      </c>
    </row>
    <row r="114" spans="1:34" x14ac:dyDescent="0.25">
      <c r="A114" s="27">
        <v>3</v>
      </c>
      <c r="B114" s="52">
        <v>4</v>
      </c>
      <c r="C114" s="36">
        <v>186</v>
      </c>
      <c r="D114" s="199">
        <v>138</v>
      </c>
      <c r="E114" s="160">
        <v>185</v>
      </c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29">
        <v>513</v>
      </c>
    </row>
    <row r="115" spans="1:34" x14ac:dyDescent="0.25">
      <c r="A115" s="27">
        <v>4</v>
      </c>
      <c r="B115" s="52">
        <v>3</v>
      </c>
      <c r="C115" s="183">
        <v>135</v>
      </c>
      <c r="D115" s="46">
        <v>70</v>
      </c>
      <c r="E115" s="200">
        <v>86</v>
      </c>
      <c r="F115" s="201">
        <v>104</v>
      </c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29">
        <v>398</v>
      </c>
    </row>
    <row r="116" spans="1:34" x14ac:dyDescent="0.25">
      <c r="A116" s="27">
        <v>5</v>
      </c>
      <c r="B116" s="67">
        <v>3</v>
      </c>
      <c r="C116" s="202">
        <v>360</v>
      </c>
      <c r="D116" s="54">
        <v>138</v>
      </c>
      <c r="E116" s="48">
        <v>142</v>
      </c>
      <c r="F116" s="85">
        <v>132</v>
      </c>
      <c r="G116" s="203">
        <v>168</v>
      </c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29">
        <v>943</v>
      </c>
    </row>
    <row r="117" spans="1:34" x14ac:dyDescent="0.25">
      <c r="A117" s="27">
        <v>6</v>
      </c>
      <c r="B117" s="67">
        <v>1</v>
      </c>
      <c r="C117" s="183">
        <v>127</v>
      </c>
      <c r="D117" s="168">
        <v>69</v>
      </c>
      <c r="E117" s="59">
        <v>34</v>
      </c>
      <c r="F117" s="55">
        <v>38</v>
      </c>
      <c r="G117" s="51">
        <v>60</v>
      </c>
      <c r="H117" s="62">
        <v>46</v>
      </c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29">
        <v>375</v>
      </c>
    </row>
    <row r="118" spans="1:34" x14ac:dyDescent="0.25">
      <c r="A118" s="27">
        <v>7</v>
      </c>
      <c r="B118" s="52">
        <v>1</v>
      </c>
      <c r="C118" s="170">
        <v>54</v>
      </c>
      <c r="D118" s="86">
        <v>22</v>
      </c>
      <c r="E118" s="47">
        <v>31</v>
      </c>
      <c r="F118" s="60">
        <v>12</v>
      </c>
      <c r="G118" s="55">
        <v>18</v>
      </c>
      <c r="H118" s="55">
        <v>18</v>
      </c>
      <c r="I118" s="85">
        <v>25</v>
      </c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29">
        <v>181</v>
      </c>
    </row>
    <row r="119" spans="1:34" x14ac:dyDescent="0.25">
      <c r="A119" s="27">
        <v>8</v>
      </c>
      <c r="B119" s="43">
        <v>1</v>
      </c>
      <c r="C119" s="195">
        <v>26</v>
      </c>
      <c r="D119" s="70">
        <v>11</v>
      </c>
      <c r="E119" s="63">
        <v>10</v>
      </c>
      <c r="F119" s="70">
        <v>11</v>
      </c>
      <c r="G119" s="70">
        <v>11</v>
      </c>
      <c r="H119" s="49">
        <v>15</v>
      </c>
      <c r="I119" s="56">
        <v>12</v>
      </c>
      <c r="J119" s="68">
        <v>16</v>
      </c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29">
        <v>113</v>
      </c>
    </row>
    <row r="120" spans="1:34" x14ac:dyDescent="0.25">
      <c r="A120" s="27">
        <v>9</v>
      </c>
      <c r="B120" s="18"/>
      <c r="C120" s="168">
        <v>20</v>
      </c>
      <c r="D120" s="53">
        <v>14</v>
      </c>
      <c r="E120" s="54">
        <v>16</v>
      </c>
      <c r="F120" s="76">
        <v>6</v>
      </c>
      <c r="G120" s="56">
        <v>12</v>
      </c>
      <c r="H120" s="64">
        <v>8</v>
      </c>
      <c r="I120" s="59">
        <v>10</v>
      </c>
      <c r="J120" s="55">
        <v>11</v>
      </c>
      <c r="K120" s="86">
        <v>13</v>
      </c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29">
        <v>110</v>
      </c>
    </row>
    <row r="121" spans="1:34" x14ac:dyDescent="0.25">
      <c r="A121" s="27">
        <v>10</v>
      </c>
      <c r="B121" s="18"/>
      <c r="C121" s="51">
        <v>20</v>
      </c>
      <c r="D121" s="86">
        <v>15</v>
      </c>
      <c r="E121" s="86">
        <v>15</v>
      </c>
      <c r="F121" s="63">
        <v>11</v>
      </c>
      <c r="G121" s="63">
        <v>11</v>
      </c>
      <c r="H121" s="60">
        <v>8</v>
      </c>
      <c r="I121" s="63">
        <v>11</v>
      </c>
      <c r="J121" s="60">
        <v>8</v>
      </c>
      <c r="K121" s="60">
        <v>8</v>
      </c>
      <c r="L121" s="48">
        <v>19</v>
      </c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29">
        <v>126</v>
      </c>
    </row>
    <row r="122" spans="1:34" x14ac:dyDescent="0.25">
      <c r="A122" s="27">
        <v>11</v>
      </c>
      <c r="B122" s="18"/>
      <c r="C122" s="49">
        <v>14</v>
      </c>
      <c r="D122" s="65">
        <v>9</v>
      </c>
      <c r="E122" s="66">
        <v>8</v>
      </c>
      <c r="F122" s="72">
        <v>6</v>
      </c>
      <c r="G122" s="60">
        <v>7</v>
      </c>
      <c r="H122" s="30">
        <v>5</v>
      </c>
      <c r="I122" s="68">
        <v>15</v>
      </c>
      <c r="J122" s="60">
        <v>7</v>
      </c>
      <c r="K122" s="65">
        <v>9</v>
      </c>
      <c r="L122" s="69">
        <v>11</v>
      </c>
      <c r="M122" s="49">
        <v>14</v>
      </c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29">
        <v>105</v>
      </c>
    </row>
    <row r="123" spans="1:34" x14ac:dyDescent="0.25">
      <c r="A123" s="27">
        <v>12</v>
      </c>
      <c r="B123" s="18"/>
      <c r="C123" s="173">
        <v>18</v>
      </c>
      <c r="D123" s="62">
        <v>10</v>
      </c>
      <c r="E123" s="64">
        <v>6</v>
      </c>
      <c r="F123" s="79">
        <v>5</v>
      </c>
      <c r="G123" s="83">
        <v>3</v>
      </c>
      <c r="H123" s="55">
        <v>8</v>
      </c>
      <c r="I123" s="55">
        <v>8</v>
      </c>
      <c r="J123" s="57">
        <v>9</v>
      </c>
      <c r="K123" s="83">
        <v>3</v>
      </c>
      <c r="L123" s="83">
        <v>3</v>
      </c>
      <c r="M123" s="81">
        <v>2</v>
      </c>
      <c r="N123" s="64">
        <v>6</v>
      </c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29">
        <v>81</v>
      </c>
    </row>
    <row r="124" spans="1:34" x14ac:dyDescent="0.25">
      <c r="A124" s="27">
        <v>13</v>
      </c>
      <c r="B124" s="18"/>
      <c r="C124" s="85">
        <v>7</v>
      </c>
      <c r="D124" s="85">
        <v>7</v>
      </c>
      <c r="E124" s="85">
        <v>7</v>
      </c>
      <c r="F124" s="77">
        <v>2</v>
      </c>
      <c r="G124" s="73">
        <v>4</v>
      </c>
      <c r="H124" s="82">
        <v>1</v>
      </c>
      <c r="I124" s="79">
        <v>3</v>
      </c>
      <c r="J124" s="18"/>
      <c r="K124" s="73">
        <v>4</v>
      </c>
      <c r="L124" s="18"/>
      <c r="M124" s="51">
        <v>8</v>
      </c>
      <c r="N124" s="73">
        <v>4</v>
      </c>
      <c r="O124" s="79">
        <v>3</v>
      </c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29">
        <v>50</v>
      </c>
    </row>
    <row r="125" spans="1:34" x14ac:dyDescent="0.25">
      <c r="A125" s="27">
        <v>14</v>
      </c>
      <c r="B125" s="18"/>
      <c r="C125" s="76">
        <v>3</v>
      </c>
      <c r="D125" s="63">
        <v>5</v>
      </c>
      <c r="E125" s="64">
        <v>4</v>
      </c>
      <c r="F125" s="76">
        <v>3</v>
      </c>
      <c r="G125" s="83">
        <v>2</v>
      </c>
      <c r="H125" s="63">
        <v>5</v>
      </c>
      <c r="I125" s="84">
        <v>1</v>
      </c>
      <c r="J125" s="76">
        <v>3</v>
      </c>
      <c r="K125" s="62">
        <v>7</v>
      </c>
      <c r="L125" s="62">
        <v>7</v>
      </c>
      <c r="M125" s="63">
        <v>5</v>
      </c>
      <c r="N125" s="63">
        <v>5</v>
      </c>
      <c r="O125" s="83">
        <v>2</v>
      </c>
      <c r="P125" s="64">
        <v>4</v>
      </c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29">
        <v>56</v>
      </c>
    </row>
    <row r="126" spans="1:34" x14ac:dyDescent="0.25">
      <c r="A126" s="27">
        <v>15</v>
      </c>
      <c r="B126" s="81">
        <v>1</v>
      </c>
      <c r="C126" s="76">
        <v>2</v>
      </c>
      <c r="D126" s="69">
        <v>4</v>
      </c>
      <c r="E126" s="73">
        <v>3</v>
      </c>
      <c r="F126" s="73">
        <v>3</v>
      </c>
      <c r="G126" s="49">
        <v>5</v>
      </c>
      <c r="H126" s="51">
        <v>6</v>
      </c>
      <c r="I126" s="81">
        <v>1</v>
      </c>
      <c r="J126" s="76">
        <v>2</v>
      </c>
      <c r="K126" s="81">
        <v>1</v>
      </c>
      <c r="L126" s="81">
        <v>1</v>
      </c>
      <c r="M126" s="81">
        <v>1</v>
      </c>
      <c r="N126" s="18"/>
      <c r="O126" s="81">
        <v>1</v>
      </c>
      <c r="P126" s="73">
        <v>3</v>
      </c>
      <c r="Q126" s="69">
        <v>4</v>
      </c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29">
        <v>38</v>
      </c>
    </row>
    <row r="127" spans="1:34" x14ac:dyDescent="0.25">
      <c r="A127" s="27">
        <v>16</v>
      </c>
      <c r="B127" s="18"/>
      <c r="C127" s="204">
        <v>9</v>
      </c>
      <c r="D127" s="64">
        <v>4</v>
      </c>
      <c r="E127" s="53">
        <v>7</v>
      </c>
      <c r="F127" s="83">
        <v>2</v>
      </c>
      <c r="G127" s="83">
        <v>2</v>
      </c>
      <c r="H127" s="76">
        <v>3</v>
      </c>
      <c r="I127" s="64">
        <v>4</v>
      </c>
      <c r="J127" s="83">
        <v>2</v>
      </c>
      <c r="K127" s="53">
        <v>7</v>
      </c>
      <c r="L127" s="64">
        <v>4</v>
      </c>
      <c r="M127" s="84">
        <v>1</v>
      </c>
      <c r="N127" s="76">
        <v>3</v>
      </c>
      <c r="O127" s="84">
        <v>1</v>
      </c>
      <c r="P127" s="83">
        <v>2</v>
      </c>
      <c r="Q127" s="18"/>
      <c r="R127" s="64">
        <v>4</v>
      </c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29">
        <v>55</v>
      </c>
    </row>
    <row r="128" spans="1:34" x14ac:dyDescent="0.25">
      <c r="A128" s="27">
        <v>17</v>
      </c>
      <c r="B128" s="18"/>
      <c r="C128" s="63">
        <v>3</v>
      </c>
      <c r="D128" s="72">
        <v>2</v>
      </c>
      <c r="E128" s="63">
        <v>3</v>
      </c>
      <c r="F128" s="50">
        <v>4</v>
      </c>
      <c r="G128" s="72">
        <v>2</v>
      </c>
      <c r="H128" s="50">
        <v>4</v>
      </c>
      <c r="I128" s="72">
        <v>2</v>
      </c>
      <c r="J128" s="72">
        <v>2</v>
      </c>
      <c r="K128" s="18"/>
      <c r="L128" s="54">
        <v>5</v>
      </c>
      <c r="M128" s="18"/>
      <c r="N128" s="32">
        <v>1</v>
      </c>
      <c r="O128" s="18"/>
      <c r="P128" s="32">
        <v>1</v>
      </c>
      <c r="Q128" s="72">
        <v>2</v>
      </c>
      <c r="R128" s="32">
        <v>1</v>
      </c>
      <c r="S128" s="72">
        <v>2</v>
      </c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29">
        <v>34</v>
      </c>
    </row>
    <row r="129" spans="1:34" x14ac:dyDescent="0.25">
      <c r="A129" s="27">
        <v>18</v>
      </c>
      <c r="B129" s="18"/>
      <c r="C129" s="69">
        <v>4</v>
      </c>
      <c r="D129" s="76">
        <v>2</v>
      </c>
      <c r="E129" s="81">
        <v>1</v>
      </c>
      <c r="F129" s="18"/>
      <c r="G129" s="51">
        <v>6</v>
      </c>
      <c r="H129" s="69">
        <v>4</v>
      </c>
      <c r="I129" s="81">
        <v>1</v>
      </c>
      <c r="J129" s="81">
        <v>1</v>
      </c>
      <c r="K129" s="73">
        <v>3</v>
      </c>
      <c r="L129" s="49">
        <v>5</v>
      </c>
      <c r="M129" s="76">
        <v>2</v>
      </c>
      <c r="N129" s="18"/>
      <c r="O129" s="81">
        <v>1</v>
      </c>
      <c r="P129" s="73">
        <v>3</v>
      </c>
      <c r="Q129" s="81">
        <v>1</v>
      </c>
      <c r="R129" s="81">
        <v>1</v>
      </c>
      <c r="S129" s="18"/>
      <c r="T129" s="73">
        <v>3</v>
      </c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29">
        <v>38</v>
      </c>
    </row>
    <row r="130" spans="1:34" x14ac:dyDescent="0.25">
      <c r="A130" s="27">
        <v>19</v>
      </c>
      <c r="B130" s="18"/>
      <c r="C130" s="171">
        <v>6</v>
      </c>
      <c r="D130" s="18"/>
      <c r="E130" s="80">
        <v>1</v>
      </c>
      <c r="F130" s="59">
        <v>2</v>
      </c>
      <c r="G130" s="80">
        <v>1</v>
      </c>
      <c r="H130" s="59">
        <v>2</v>
      </c>
      <c r="I130" s="80">
        <v>1</v>
      </c>
      <c r="J130" s="80">
        <v>1</v>
      </c>
      <c r="K130" s="18"/>
      <c r="L130" s="74">
        <v>3</v>
      </c>
      <c r="M130" s="59">
        <v>2</v>
      </c>
      <c r="N130" s="18"/>
      <c r="O130" s="18"/>
      <c r="P130" s="18"/>
      <c r="Q130" s="18"/>
      <c r="R130" s="18"/>
      <c r="S130" s="80">
        <v>1</v>
      </c>
      <c r="T130" s="80">
        <v>1</v>
      </c>
      <c r="U130" s="80">
        <v>1</v>
      </c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29">
        <v>22</v>
      </c>
    </row>
    <row r="131" spans="1:34" x14ac:dyDescent="0.25">
      <c r="A131" s="27">
        <v>20</v>
      </c>
      <c r="B131" s="18"/>
      <c r="C131" s="73">
        <v>2</v>
      </c>
      <c r="D131" s="18"/>
      <c r="E131" s="18"/>
      <c r="F131" s="18"/>
      <c r="G131" s="73">
        <v>2</v>
      </c>
      <c r="H131" s="77">
        <v>1</v>
      </c>
      <c r="I131" s="18"/>
      <c r="J131" s="18"/>
      <c r="K131" s="77">
        <v>1</v>
      </c>
      <c r="L131" s="77">
        <v>1</v>
      </c>
      <c r="M131" s="77">
        <v>1</v>
      </c>
      <c r="N131" s="86">
        <v>3</v>
      </c>
      <c r="O131" s="73">
        <v>2</v>
      </c>
      <c r="P131" s="73">
        <v>2</v>
      </c>
      <c r="Q131" s="73">
        <v>2</v>
      </c>
      <c r="R131" s="77">
        <v>1</v>
      </c>
      <c r="S131" s="77">
        <v>1</v>
      </c>
      <c r="T131" s="77">
        <v>1</v>
      </c>
      <c r="U131" s="18"/>
      <c r="V131" s="61">
        <v>5</v>
      </c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29">
        <v>25</v>
      </c>
    </row>
    <row r="132" spans="1:34" x14ac:dyDescent="0.25">
      <c r="A132" s="27">
        <v>21</v>
      </c>
      <c r="B132" s="18"/>
      <c r="C132" s="57">
        <v>3</v>
      </c>
      <c r="D132" s="83">
        <v>1</v>
      </c>
      <c r="E132" s="64">
        <v>2</v>
      </c>
      <c r="F132" s="83">
        <v>1</v>
      </c>
      <c r="G132" s="57">
        <v>3</v>
      </c>
      <c r="H132" s="45">
        <v>5</v>
      </c>
      <c r="I132" s="18"/>
      <c r="J132" s="18"/>
      <c r="K132" s="18"/>
      <c r="L132" s="18"/>
      <c r="M132" s="18"/>
      <c r="N132" s="18"/>
      <c r="O132" s="18"/>
      <c r="P132" s="18"/>
      <c r="Q132" s="18"/>
      <c r="R132" s="54">
        <v>4</v>
      </c>
      <c r="S132" s="64">
        <v>2</v>
      </c>
      <c r="T132" s="18"/>
      <c r="U132" s="83">
        <v>1</v>
      </c>
      <c r="V132" s="83">
        <v>1</v>
      </c>
      <c r="W132" s="54">
        <v>4</v>
      </c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29">
        <v>27</v>
      </c>
    </row>
    <row r="133" spans="1:34" x14ac:dyDescent="0.25">
      <c r="A133" s="27">
        <v>22</v>
      </c>
      <c r="B133" s="18"/>
      <c r="C133" s="49">
        <v>2</v>
      </c>
      <c r="D133" s="49">
        <v>2</v>
      </c>
      <c r="E133" s="18"/>
      <c r="F133" s="18"/>
      <c r="G133" s="60">
        <v>1</v>
      </c>
      <c r="H133" s="18"/>
      <c r="I133" s="60">
        <v>1</v>
      </c>
      <c r="J133" s="18"/>
      <c r="K133" s="18"/>
      <c r="L133" s="18"/>
      <c r="M133" s="18"/>
      <c r="N133" s="60">
        <v>1</v>
      </c>
      <c r="O133" s="60">
        <v>1</v>
      </c>
      <c r="P133" s="18"/>
      <c r="Q133" s="18"/>
      <c r="R133" s="60">
        <v>1</v>
      </c>
      <c r="S133" s="60">
        <v>1</v>
      </c>
      <c r="T133" s="60">
        <v>1</v>
      </c>
      <c r="U133" s="60">
        <v>1</v>
      </c>
      <c r="V133" s="61">
        <v>3</v>
      </c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29">
        <v>15</v>
      </c>
    </row>
    <row r="134" spans="1:34" x14ac:dyDescent="0.25">
      <c r="A134" s="27">
        <v>23</v>
      </c>
      <c r="B134" s="18"/>
      <c r="C134" s="45">
        <v>3</v>
      </c>
      <c r="D134" s="18"/>
      <c r="E134" s="18"/>
      <c r="F134" s="18"/>
      <c r="G134" s="79">
        <v>1</v>
      </c>
      <c r="H134" s="79">
        <v>1</v>
      </c>
      <c r="I134" s="62">
        <v>2</v>
      </c>
      <c r="J134" s="18"/>
      <c r="K134" s="79">
        <v>1</v>
      </c>
      <c r="L134" s="18"/>
      <c r="M134" s="18"/>
      <c r="N134" s="18"/>
      <c r="O134" s="18"/>
      <c r="P134" s="79">
        <v>1</v>
      </c>
      <c r="Q134" s="18"/>
      <c r="R134" s="79">
        <v>1</v>
      </c>
      <c r="S134" s="79">
        <v>1</v>
      </c>
      <c r="T134" s="62">
        <v>2</v>
      </c>
      <c r="U134" s="18"/>
      <c r="V134" s="18"/>
      <c r="W134" s="79">
        <v>1</v>
      </c>
      <c r="X134" s="79">
        <v>1</v>
      </c>
      <c r="Y134" s="79">
        <v>1</v>
      </c>
      <c r="Z134" s="18"/>
      <c r="AA134" s="18"/>
      <c r="AB134" s="18"/>
      <c r="AC134" s="18"/>
      <c r="AD134" s="18"/>
      <c r="AE134" s="18"/>
      <c r="AF134" s="18"/>
      <c r="AG134" s="18"/>
      <c r="AH134" s="29">
        <v>16</v>
      </c>
    </row>
    <row r="135" spans="1:34" x14ac:dyDescent="0.25">
      <c r="A135" s="27">
        <v>24</v>
      </c>
      <c r="B135" s="18"/>
      <c r="C135" s="186">
        <v>8</v>
      </c>
      <c r="D135" s="57">
        <v>3</v>
      </c>
      <c r="E135" s="18"/>
      <c r="F135" s="83">
        <v>1</v>
      </c>
      <c r="G135" s="18"/>
      <c r="H135" s="57">
        <v>3</v>
      </c>
      <c r="I135" s="54">
        <v>4</v>
      </c>
      <c r="J135" s="18"/>
      <c r="K135" s="83">
        <v>1</v>
      </c>
      <c r="L135" s="18"/>
      <c r="M135" s="18"/>
      <c r="N135" s="64">
        <v>2</v>
      </c>
      <c r="O135" s="18"/>
      <c r="P135" s="18"/>
      <c r="Q135" s="18"/>
      <c r="R135" s="18"/>
      <c r="S135" s="64">
        <v>2</v>
      </c>
      <c r="T135" s="83">
        <v>1</v>
      </c>
      <c r="U135" s="18"/>
      <c r="V135" s="18"/>
      <c r="W135" s="83">
        <v>1</v>
      </c>
      <c r="X135" s="83">
        <v>1</v>
      </c>
      <c r="Y135" s="18"/>
      <c r="Z135" s="18"/>
      <c r="AA135" s="18"/>
      <c r="AB135" s="18"/>
      <c r="AC135" s="18"/>
      <c r="AD135" s="18"/>
      <c r="AE135" s="18"/>
      <c r="AF135" s="18"/>
      <c r="AG135" s="18"/>
      <c r="AH135" s="29">
        <v>27</v>
      </c>
    </row>
    <row r="136" spans="1:34" x14ac:dyDescent="0.25">
      <c r="A136" s="27">
        <v>25</v>
      </c>
      <c r="B136" s="18"/>
      <c r="C136" s="57">
        <v>2</v>
      </c>
      <c r="D136" s="72">
        <v>1</v>
      </c>
      <c r="E136" s="18"/>
      <c r="F136" s="18"/>
      <c r="G136" s="18"/>
      <c r="H136" s="72">
        <v>1</v>
      </c>
      <c r="I136" s="18"/>
      <c r="J136" s="18"/>
      <c r="K136" s="18"/>
      <c r="L136" s="72">
        <v>1</v>
      </c>
      <c r="M136" s="18"/>
      <c r="N136" s="18"/>
      <c r="O136" s="18"/>
      <c r="P136" s="57">
        <v>2</v>
      </c>
      <c r="Q136" s="18"/>
      <c r="R136" s="18"/>
      <c r="S136" s="18"/>
      <c r="T136" s="18"/>
      <c r="U136" s="18"/>
      <c r="V136" s="169">
        <v>3</v>
      </c>
      <c r="W136" s="169">
        <v>3</v>
      </c>
      <c r="X136" s="72">
        <v>1</v>
      </c>
      <c r="Y136" s="169">
        <v>3</v>
      </c>
      <c r="Z136" s="72">
        <v>1</v>
      </c>
      <c r="AA136" s="18"/>
      <c r="AB136" s="18"/>
      <c r="AC136" s="18"/>
      <c r="AD136" s="18"/>
      <c r="AE136" s="18"/>
      <c r="AF136" s="18"/>
      <c r="AG136" s="18"/>
      <c r="AH136" s="29">
        <v>18</v>
      </c>
    </row>
    <row r="137" spans="1:34" x14ac:dyDescent="0.25">
      <c r="A137" s="27">
        <v>26</v>
      </c>
      <c r="B137" s="18"/>
      <c r="C137" s="18"/>
      <c r="D137" s="57">
        <v>1</v>
      </c>
      <c r="E137" s="57">
        <v>1</v>
      </c>
      <c r="F137" s="18"/>
      <c r="G137" s="18"/>
      <c r="H137" s="18"/>
      <c r="I137" s="18"/>
      <c r="J137" s="57">
        <v>1</v>
      </c>
      <c r="K137" s="18"/>
      <c r="L137" s="57">
        <v>1</v>
      </c>
      <c r="M137" s="18"/>
      <c r="N137" s="57">
        <v>1</v>
      </c>
      <c r="O137" s="18"/>
      <c r="P137" s="18"/>
      <c r="Q137" s="57">
        <v>1</v>
      </c>
      <c r="R137" s="18"/>
      <c r="S137" s="18"/>
      <c r="T137" s="18"/>
      <c r="U137" s="57">
        <v>1</v>
      </c>
      <c r="V137" s="18"/>
      <c r="W137" s="18"/>
      <c r="X137" s="18"/>
      <c r="Y137" s="18"/>
      <c r="Z137" s="18"/>
      <c r="AA137" s="57">
        <v>1</v>
      </c>
      <c r="AB137" s="57">
        <v>1</v>
      </c>
      <c r="AC137" s="18"/>
      <c r="AD137" s="18"/>
      <c r="AE137" s="18"/>
      <c r="AF137" s="18"/>
      <c r="AG137" s="18"/>
      <c r="AH137" s="29">
        <v>9</v>
      </c>
    </row>
    <row r="138" spans="1:34" x14ac:dyDescent="0.25">
      <c r="A138" s="27">
        <v>27</v>
      </c>
      <c r="B138" s="18"/>
      <c r="C138" s="18"/>
      <c r="D138" s="18"/>
      <c r="E138" s="57">
        <v>1</v>
      </c>
      <c r="F138" s="57">
        <v>1</v>
      </c>
      <c r="G138" s="18"/>
      <c r="H138" s="57">
        <v>1</v>
      </c>
      <c r="I138" s="57">
        <v>1</v>
      </c>
      <c r="J138" s="18"/>
      <c r="K138" s="18"/>
      <c r="L138" s="18"/>
      <c r="M138" s="18"/>
      <c r="N138" s="57">
        <v>1</v>
      </c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205">
        <v>4</v>
      </c>
      <c r="AD138" s="18"/>
      <c r="AE138" s="18"/>
      <c r="AF138" s="18"/>
      <c r="AG138" s="18"/>
      <c r="AH138" s="29">
        <v>9</v>
      </c>
    </row>
    <row r="139" spans="1:34" x14ac:dyDescent="0.25">
      <c r="A139" s="27">
        <v>28</v>
      </c>
      <c r="B139" s="18"/>
      <c r="C139" s="64">
        <v>1</v>
      </c>
      <c r="D139" s="18"/>
      <c r="E139" s="64">
        <v>1</v>
      </c>
      <c r="F139" s="18"/>
      <c r="G139" s="18"/>
      <c r="H139" s="18"/>
      <c r="I139" s="64">
        <v>1</v>
      </c>
      <c r="J139" s="18"/>
      <c r="K139" s="64">
        <v>1</v>
      </c>
      <c r="L139" s="18"/>
      <c r="M139" s="18"/>
      <c r="N139" s="64">
        <v>1</v>
      </c>
      <c r="O139" s="18"/>
      <c r="P139" s="18"/>
      <c r="Q139" s="18"/>
      <c r="R139" s="18"/>
      <c r="S139" s="18"/>
      <c r="T139" s="64">
        <v>1</v>
      </c>
      <c r="U139" s="64">
        <v>1</v>
      </c>
      <c r="V139" s="68">
        <v>2</v>
      </c>
      <c r="W139" s="68">
        <v>2</v>
      </c>
      <c r="X139" s="18"/>
      <c r="Y139" s="68">
        <v>2</v>
      </c>
      <c r="Z139" s="18"/>
      <c r="AA139" s="18"/>
      <c r="AB139" s="18"/>
      <c r="AC139" s="64">
        <v>1</v>
      </c>
      <c r="AD139" s="18"/>
      <c r="AE139" s="18"/>
      <c r="AF139" s="18"/>
      <c r="AG139" s="18"/>
      <c r="AH139" s="29">
        <v>14</v>
      </c>
    </row>
    <row r="140" spans="1:34" x14ac:dyDescent="0.25">
      <c r="A140" s="27">
        <v>29</v>
      </c>
      <c r="B140" s="18"/>
      <c r="C140" s="169">
        <v>2</v>
      </c>
      <c r="D140" s="18"/>
      <c r="E140" s="172">
        <v>3</v>
      </c>
      <c r="F140" s="18"/>
      <c r="G140" s="18"/>
      <c r="H140" s="18"/>
      <c r="I140" s="18"/>
      <c r="J140" s="18"/>
      <c r="K140" s="18"/>
      <c r="L140" s="18"/>
      <c r="M140" s="65">
        <v>1</v>
      </c>
      <c r="N140" s="18"/>
      <c r="O140" s="18"/>
      <c r="P140" s="18"/>
      <c r="Q140" s="18"/>
      <c r="R140" s="169">
        <v>2</v>
      </c>
      <c r="S140" s="65">
        <v>1</v>
      </c>
      <c r="T140" s="18"/>
      <c r="U140" s="18"/>
      <c r="V140" s="18"/>
      <c r="W140" s="18"/>
      <c r="X140" s="65">
        <v>1</v>
      </c>
      <c r="Y140" s="18"/>
      <c r="Z140" s="65">
        <v>1</v>
      </c>
      <c r="AA140" s="18"/>
      <c r="AB140" s="18"/>
      <c r="AC140" s="65">
        <v>1</v>
      </c>
      <c r="AD140" s="18"/>
      <c r="AE140" s="18"/>
      <c r="AF140" s="18"/>
      <c r="AG140" s="18"/>
      <c r="AH140" s="29">
        <v>12</v>
      </c>
    </row>
    <row r="141" spans="1:34" x14ac:dyDescent="0.25">
      <c r="A141" s="27">
        <v>30</v>
      </c>
      <c r="B141" s="18"/>
      <c r="C141" s="18"/>
      <c r="D141" s="18"/>
      <c r="E141" s="62">
        <v>1</v>
      </c>
      <c r="F141" s="18"/>
      <c r="G141" s="18"/>
      <c r="H141" s="18"/>
      <c r="I141" s="18"/>
      <c r="J141" s="18"/>
      <c r="K141" s="62">
        <v>1</v>
      </c>
      <c r="L141" s="18"/>
      <c r="M141" s="62">
        <v>1</v>
      </c>
      <c r="N141" s="18"/>
      <c r="O141" s="18"/>
      <c r="P141" s="18"/>
      <c r="Q141" s="62">
        <v>1</v>
      </c>
      <c r="R141" s="18"/>
      <c r="S141" s="18"/>
      <c r="T141" s="18"/>
      <c r="U141" s="18"/>
      <c r="V141" s="18"/>
      <c r="W141" s="62">
        <v>1</v>
      </c>
      <c r="X141" s="18"/>
      <c r="Y141" s="18"/>
      <c r="Z141" s="62">
        <v>1</v>
      </c>
      <c r="AA141" s="18"/>
      <c r="AB141" s="18"/>
      <c r="AC141" s="18"/>
      <c r="AD141" s="62">
        <v>1</v>
      </c>
      <c r="AE141" s="18"/>
      <c r="AF141" s="62">
        <v>1</v>
      </c>
      <c r="AG141" s="18"/>
      <c r="AH141" s="29">
        <v>8</v>
      </c>
    </row>
    <row r="142" spans="1:34" x14ac:dyDescent="0.25">
      <c r="A142" s="27">
        <v>31</v>
      </c>
      <c r="B142" s="18"/>
      <c r="C142" s="60">
        <v>5</v>
      </c>
      <c r="D142" s="35">
        <v>1</v>
      </c>
      <c r="E142" s="18"/>
      <c r="F142" s="35">
        <v>1</v>
      </c>
      <c r="G142" s="35">
        <v>1</v>
      </c>
      <c r="H142" s="35">
        <v>1</v>
      </c>
      <c r="I142" s="35">
        <v>1</v>
      </c>
      <c r="J142" s="77">
        <v>3</v>
      </c>
      <c r="K142" s="18"/>
      <c r="L142" s="35">
        <v>1</v>
      </c>
      <c r="M142" s="73">
        <v>6</v>
      </c>
      <c r="N142" s="76">
        <v>4</v>
      </c>
      <c r="O142" s="35">
        <v>1</v>
      </c>
      <c r="P142" s="35">
        <v>1</v>
      </c>
      <c r="Q142" s="35">
        <v>1</v>
      </c>
      <c r="R142" s="18"/>
      <c r="S142" s="59">
        <v>7</v>
      </c>
      <c r="T142" s="81">
        <v>2</v>
      </c>
      <c r="U142" s="81">
        <v>2</v>
      </c>
      <c r="V142" s="18"/>
      <c r="W142" s="77">
        <v>3</v>
      </c>
      <c r="X142" s="77">
        <v>3</v>
      </c>
      <c r="Y142" s="77">
        <v>3</v>
      </c>
      <c r="Z142" s="77">
        <v>3</v>
      </c>
      <c r="AA142" s="35">
        <v>1</v>
      </c>
      <c r="AB142" s="76">
        <v>4</v>
      </c>
      <c r="AC142" s="35">
        <v>1</v>
      </c>
      <c r="AD142" s="35">
        <v>1</v>
      </c>
      <c r="AE142" s="35">
        <v>1</v>
      </c>
      <c r="AF142" s="18"/>
      <c r="AG142" s="191">
        <v>17</v>
      </c>
      <c r="AH142" s="29">
        <v>75</v>
      </c>
    </row>
    <row r="143" spans="1:34" x14ac:dyDescent="0.25">
      <c r="A143" s="88" t="s">
        <v>61</v>
      </c>
      <c r="B143" s="88">
        <v>41</v>
      </c>
      <c r="C143" s="88">
        <v>2597</v>
      </c>
      <c r="D143" s="88">
        <v>831</v>
      </c>
      <c r="E143" s="88">
        <v>568</v>
      </c>
      <c r="F143" s="88">
        <v>345</v>
      </c>
      <c r="G143" s="88">
        <v>320</v>
      </c>
      <c r="H143" s="88">
        <v>146</v>
      </c>
      <c r="I143" s="88">
        <v>104</v>
      </c>
      <c r="J143" s="88">
        <v>66</v>
      </c>
      <c r="K143" s="88">
        <v>60</v>
      </c>
      <c r="L143" s="88">
        <v>62</v>
      </c>
      <c r="M143" s="88">
        <v>44</v>
      </c>
      <c r="N143" s="88">
        <v>32</v>
      </c>
      <c r="O143" s="88">
        <v>12</v>
      </c>
      <c r="P143" s="88">
        <v>19</v>
      </c>
      <c r="Q143" s="88">
        <v>12</v>
      </c>
      <c r="R143" s="88">
        <v>15</v>
      </c>
      <c r="S143" s="88">
        <v>18</v>
      </c>
      <c r="T143" s="88">
        <v>12</v>
      </c>
      <c r="U143" s="88">
        <v>7</v>
      </c>
      <c r="V143" s="88">
        <v>14</v>
      </c>
      <c r="W143" s="88">
        <v>15</v>
      </c>
      <c r="X143" s="88">
        <v>7</v>
      </c>
      <c r="Y143" s="88">
        <v>9</v>
      </c>
      <c r="Z143" s="88">
        <v>6</v>
      </c>
      <c r="AA143" s="88">
        <v>2</v>
      </c>
      <c r="AB143" s="88">
        <v>5</v>
      </c>
      <c r="AC143" s="88">
        <v>7</v>
      </c>
      <c r="AD143" s="88">
        <v>2</v>
      </c>
      <c r="AE143" s="88">
        <v>1</v>
      </c>
      <c r="AF143" s="88">
        <v>1</v>
      </c>
      <c r="AG143" s="88">
        <v>17</v>
      </c>
    </row>
  </sheetData>
  <mergeCells count="2">
    <mergeCell ref="A110:A111"/>
    <mergeCell ref="B110:AG110"/>
  </mergeCells>
  <pageMargins left="0.75" right="0.75" top="1" bottom="1" header="0.5" footer="0.5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143"/>
  <sheetViews>
    <sheetView workbookViewId="0"/>
  </sheetViews>
  <sheetFormatPr defaultRowHeight="15" x14ac:dyDescent="0.25"/>
  <cols>
    <col min="1" max="39" width="13" customWidth="1"/>
  </cols>
  <sheetData>
    <row r="1" spans="1:10" ht="25.15" customHeight="1" x14ac:dyDescent="0.35">
      <c r="A1" s="246" t="s">
        <v>348</v>
      </c>
      <c r="G1" s="246" t="s">
        <v>320</v>
      </c>
    </row>
    <row r="3" spans="1:10" ht="60" x14ac:dyDescent="0.25">
      <c r="A3" s="9" t="s">
        <v>51</v>
      </c>
      <c r="B3" s="9" t="s">
        <v>83</v>
      </c>
      <c r="C3" s="9" t="s">
        <v>84</v>
      </c>
      <c r="D3" s="9" t="s">
        <v>85</v>
      </c>
      <c r="E3" s="9" t="s">
        <v>86</v>
      </c>
      <c r="F3" s="9" t="s">
        <v>87</v>
      </c>
      <c r="G3" s="9" t="s">
        <v>88</v>
      </c>
      <c r="H3" s="9" t="s">
        <v>89</v>
      </c>
      <c r="I3" s="9" t="s">
        <v>90</v>
      </c>
      <c r="J3" s="9" t="s">
        <v>91</v>
      </c>
    </row>
    <row r="4" spans="1:10" x14ac:dyDescent="0.25">
      <c r="A4" s="22">
        <v>1</v>
      </c>
      <c r="B4" s="22">
        <v>55160</v>
      </c>
      <c r="C4" s="22">
        <v>55160</v>
      </c>
      <c r="D4" s="22">
        <v>299</v>
      </c>
      <c r="E4" s="22">
        <v>713</v>
      </c>
      <c r="F4" s="22">
        <v>713</v>
      </c>
      <c r="G4" s="12">
        <v>1.875318909421834E-3</v>
      </c>
      <c r="H4" s="12">
        <v>0.33271115258982742</v>
      </c>
      <c r="I4" s="12">
        <v>0.33271115258982742</v>
      </c>
      <c r="J4" s="12">
        <v>0.1450807728523259</v>
      </c>
    </row>
    <row r="5" spans="1:10" x14ac:dyDescent="0.25">
      <c r="A5" s="22">
        <v>2</v>
      </c>
      <c r="B5" s="22">
        <v>40080</v>
      </c>
      <c r="C5" s="22">
        <v>20040</v>
      </c>
      <c r="D5" s="22">
        <v>284</v>
      </c>
      <c r="E5" s="22">
        <v>390</v>
      </c>
      <c r="F5" s="22">
        <v>1103</v>
      </c>
      <c r="G5" s="12">
        <v>1.199844943115044E-3</v>
      </c>
      <c r="H5" s="12">
        <v>0.18198786747550161</v>
      </c>
      <c r="I5" s="12">
        <v>0.51469902006532897</v>
      </c>
      <c r="J5" s="12">
        <v>0.25049841926133998</v>
      </c>
    </row>
    <row r="6" spans="1:10" x14ac:dyDescent="0.25">
      <c r="A6" s="22">
        <v>3</v>
      </c>
      <c r="B6" s="22">
        <v>33516</v>
      </c>
      <c r="C6" s="22">
        <v>11172</v>
      </c>
      <c r="D6" s="22">
        <v>239</v>
      </c>
      <c r="E6" s="22">
        <v>262</v>
      </c>
      <c r="F6" s="22">
        <v>1365</v>
      </c>
      <c r="G6" s="12">
        <v>9.1942083505870958E-4</v>
      </c>
      <c r="H6" s="12">
        <v>0.1222585160989267</v>
      </c>
      <c r="I6" s="12">
        <v>0.63695753616425577</v>
      </c>
      <c r="J6" s="12">
        <v>0.33865155890815929</v>
      </c>
    </row>
    <row r="7" spans="1:10" x14ac:dyDescent="0.25">
      <c r="A7" s="22">
        <v>4</v>
      </c>
      <c r="B7" s="22">
        <v>28248</v>
      </c>
      <c r="C7" s="22">
        <v>7062</v>
      </c>
      <c r="D7" s="22">
        <v>199</v>
      </c>
      <c r="E7" s="22">
        <v>207</v>
      </c>
      <c r="F7" s="22">
        <v>1572</v>
      </c>
      <c r="G7" s="12">
        <v>8.2323838915711529E-4</v>
      </c>
      <c r="H7" s="12">
        <v>9.6593560429304712E-2</v>
      </c>
      <c r="I7" s="12">
        <v>0.73355109659356044</v>
      </c>
      <c r="J7" s="12">
        <v>0.41294890610780582</v>
      </c>
    </row>
    <row r="8" spans="1:10" x14ac:dyDescent="0.25">
      <c r="A8" s="22">
        <v>5</v>
      </c>
      <c r="B8" s="22">
        <v>53570</v>
      </c>
      <c r="C8" s="22">
        <v>10714</v>
      </c>
      <c r="D8" s="22">
        <v>302</v>
      </c>
      <c r="E8" s="22">
        <v>137</v>
      </c>
      <c r="F8" s="22">
        <v>1709</v>
      </c>
      <c r="G8" s="12">
        <v>6.1380478319698201E-4</v>
      </c>
      <c r="H8" s="12">
        <v>6.3929071395240317E-2</v>
      </c>
      <c r="I8" s="12">
        <v>0.79748016798880073</v>
      </c>
      <c r="J8" s="12">
        <v>0.5538476914903131</v>
      </c>
    </row>
    <row r="9" spans="1:10" x14ac:dyDescent="0.25">
      <c r="A9" s="22">
        <v>6</v>
      </c>
      <c r="B9" s="22">
        <v>23814</v>
      </c>
      <c r="C9" s="22">
        <v>3969</v>
      </c>
      <c r="D9" s="22">
        <v>108</v>
      </c>
      <c r="E9" s="22">
        <v>80</v>
      </c>
      <c r="F9" s="22">
        <v>1789</v>
      </c>
      <c r="G9" s="12">
        <v>4.7162025137359399E-4</v>
      </c>
      <c r="H9" s="12">
        <v>3.7330844610359307E-2</v>
      </c>
      <c r="I9" s="12">
        <v>0.83481101259916002</v>
      </c>
      <c r="J9" s="12">
        <v>0.61648281702884256</v>
      </c>
    </row>
    <row r="10" spans="1:10" x14ac:dyDescent="0.25">
      <c r="A10" s="22">
        <v>7</v>
      </c>
      <c r="B10" s="22">
        <v>18613</v>
      </c>
      <c r="C10" s="22">
        <v>2659</v>
      </c>
      <c r="D10" s="22">
        <v>94</v>
      </c>
      <c r="E10" s="22">
        <v>65</v>
      </c>
      <c r="F10" s="22">
        <v>1854</v>
      </c>
      <c r="G10" s="12">
        <v>4.4577338252842658E-4</v>
      </c>
      <c r="H10" s="12">
        <v>3.0331311245916939E-2</v>
      </c>
      <c r="I10" s="12">
        <v>0.86514232384507694</v>
      </c>
      <c r="J10" s="12">
        <v>0.66543837223370739</v>
      </c>
    </row>
    <row r="11" spans="1:10" x14ac:dyDescent="0.25">
      <c r="A11" s="22">
        <v>8</v>
      </c>
      <c r="B11" s="22">
        <v>15456</v>
      </c>
      <c r="C11" s="22">
        <v>1932</v>
      </c>
      <c r="D11" s="22">
        <v>59</v>
      </c>
      <c r="E11" s="22">
        <v>53</v>
      </c>
      <c r="F11" s="22">
        <v>1907</v>
      </c>
      <c r="G11" s="12">
        <v>4.1666339101107698E-4</v>
      </c>
      <c r="H11" s="12">
        <v>2.4731684554363038E-2</v>
      </c>
      <c r="I11" s="12">
        <v>0.88987400839944009</v>
      </c>
      <c r="J11" s="12">
        <v>0.70609044665730325</v>
      </c>
    </row>
    <row r="12" spans="1:10" x14ac:dyDescent="0.25">
      <c r="A12" s="22">
        <v>9</v>
      </c>
      <c r="B12" s="22">
        <v>13428</v>
      </c>
      <c r="C12" s="22">
        <v>1492</v>
      </c>
      <c r="D12" s="22">
        <v>62</v>
      </c>
      <c r="E12" s="22">
        <v>35</v>
      </c>
      <c r="F12" s="22">
        <v>1942</v>
      </c>
      <c r="G12" s="12">
        <v>3.1321311915521939E-4</v>
      </c>
      <c r="H12" s="12">
        <v>1.6332244517032201E-2</v>
      </c>
      <c r="I12" s="12">
        <v>0.90620625291647228</v>
      </c>
      <c r="J12" s="12">
        <v>0.74140851442128131</v>
      </c>
    </row>
    <row r="13" spans="1:10" x14ac:dyDescent="0.25">
      <c r="A13" s="22">
        <v>10</v>
      </c>
      <c r="B13" s="22">
        <v>17130</v>
      </c>
      <c r="C13" s="22">
        <v>1713</v>
      </c>
      <c r="D13" s="22">
        <v>73</v>
      </c>
      <c r="E13" s="22">
        <v>36</v>
      </c>
      <c r="F13" s="22">
        <v>1978</v>
      </c>
      <c r="G13" s="12">
        <v>3.6616251512963172E-4</v>
      </c>
      <c r="H13" s="12">
        <v>1.6798880074661689E-2</v>
      </c>
      <c r="I13" s="12">
        <v>0.92300513299113396</v>
      </c>
      <c r="J13" s="12">
        <v>0.78646351150178062</v>
      </c>
    </row>
    <row r="14" spans="1:10" x14ac:dyDescent="0.25">
      <c r="A14" s="22">
        <v>11</v>
      </c>
      <c r="B14" s="22">
        <v>10923</v>
      </c>
      <c r="C14" s="22">
        <v>993</v>
      </c>
      <c r="D14" s="22">
        <v>60</v>
      </c>
      <c r="E14" s="22">
        <v>35</v>
      </c>
      <c r="F14" s="22">
        <v>2013</v>
      </c>
      <c r="G14" s="12">
        <v>4.3110350179215878E-4</v>
      </c>
      <c r="H14" s="12">
        <v>1.6332244517032201E-2</v>
      </c>
      <c r="I14" s="12">
        <v>0.93933737750816615</v>
      </c>
      <c r="J14" s="12">
        <v>0.81519297636519539</v>
      </c>
    </row>
    <row r="15" spans="1:10" x14ac:dyDescent="0.25">
      <c r="A15" s="22">
        <v>12</v>
      </c>
      <c r="B15" s="22">
        <v>8316</v>
      </c>
      <c r="C15" s="22">
        <v>693</v>
      </c>
      <c r="D15" s="22">
        <v>41</v>
      </c>
      <c r="E15" s="22">
        <v>18</v>
      </c>
      <c r="F15" s="22">
        <v>2031</v>
      </c>
      <c r="G15" s="12">
        <v>2.5617670499829222E-4</v>
      </c>
      <c r="H15" s="12">
        <v>8.3994400373308443E-3</v>
      </c>
      <c r="I15" s="12">
        <v>0.94773681754549699</v>
      </c>
      <c r="J15" s="12">
        <v>0.8370655598865866</v>
      </c>
    </row>
    <row r="16" spans="1:10" x14ac:dyDescent="0.25">
      <c r="A16" s="22">
        <v>13</v>
      </c>
      <c r="B16" s="22">
        <v>7670</v>
      </c>
      <c r="C16" s="22">
        <v>590</v>
      </c>
      <c r="D16" s="22">
        <v>38</v>
      </c>
      <c r="E16" s="22">
        <v>19</v>
      </c>
      <c r="F16" s="22">
        <v>2050</v>
      </c>
      <c r="G16" s="12">
        <v>3.067088525860399E-4</v>
      </c>
      <c r="H16" s="12">
        <v>8.8660755949603355E-3</v>
      </c>
      <c r="I16" s="12">
        <v>0.95660289314045732</v>
      </c>
      <c r="J16" s="12">
        <v>0.85723904661206407</v>
      </c>
    </row>
    <row r="17" spans="1:10" x14ac:dyDescent="0.25">
      <c r="A17" s="22">
        <v>14</v>
      </c>
      <c r="B17" s="22">
        <v>6566</v>
      </c>
      <c r="C17" s="22">
        <v>469</v>
      </c>
      <c r="D17" s="22">
        <v>36</v>
      </c>
      <c r="E17" s="22">
        <v>12</v>
      </c>
      <c r="F17" s="22">
        <v>2062</v>
      </c>
      <c r="G17" s="12">
        <v>2.2108404878588009E-4</v>
      </c>
      <c r="H17" s="12">
        <v>5.5996266915538974E-3</v>
      </c>
      <c r="I17" s="12">
        <v>0.96220251983201122</v>
      </c>
      <c r="J17" s="12">
        <v>0.87450881373585621</v>
      </c>
    </row>
    <row r="18" spans="1:10" x14ac:dyDescent="0.25">
      <c r="A18" s="22">
        <v>15</v>
      </c>
      <c r="B18" s="22">
        <v>6660</v>
      </c>
      <c r="C18" s="22">
        <v>444</v>
      </c>
      <c r="D18" s="22">
        <v>36</v>
      </c>
      <c r="E18" s="22">
        <v>16</v>
      </c>
      <c r="F18" s="22">
        <v>2078</v>
      </c>
      <c r="G18" s="12">
        <v>3.3534540576794103E-4</v>
      </c>
      <c r="H18" s="12">
        <v>7.466168922071862E-3</v>
      </c>
      <c r="I18" s="12">
        <v>0.96966868875408307</v>
      </c>
      <c r="J18" s="12">
        <v>0.89202581785471935</v>
      </c>
    </row>
    <row r="19" spans="1:10" x14ac:dyDescent="0.25">
      <c r="A19" s="22">
        <v>16</v>
      </c>
      <c r="B19" s="22">
        <v>5328</v>
      </c>
      <c r="C19" s="22">
        <v>333</v>
      </c>
      <c r="D19" s="22">
        <v>31</v>
      </c>
      <c r="E19" s="22">
        <v>8</v>
      </c>
      <c r="F19" s="22">
        <v>2086</v>
      </c>
      <c r="G19" s="12">
        <v>1.948747929455325E-4</v>
      </c>
      <c r="H19" s="12">
        <v>3.733084461035931E-3</v>
      </c>
      <c r="I19" s="12">
        <v>0.973401773215119</v>
      </c>
      <c r="J19" s="12">
        <v>0.90603942114980984</v>
      </c>
    </row>
    <row r="20" spans="1:10" x14ac:dyDescent="0.25">
      <c r="A20" s="22">
        <v>17</v>
      </c>
      <c r="B20" s="22">
        <v>4250</v>
      </c>
      <c r="C20" s="22">
        <v>250</v>
      </c>
      <c r="D20" s="22">
        <v>16</v>
      </c>
      <c r="E20" s="22">
        <v>9</v>
      </c>
      <c r="F20" s="22">
        <v>2095</v>
      </c>
      <c r="G20" s="12">
        <v>2.5193147463889822E-4</v>
      </c>
      <c r="H20" s="12">
        <v>4.1997200186654222E-3</v>
      </c>
      <c r="I20" s="12">
        <v>0.97760149323378442</v>
      </c>
      <c r="J20" s="12">
        <v>0.9172176895439792</v>
      </c>
    </row>
    <row r="21" spans="1:10" x14ac:dyDescent="0.25">
      <c r="A21" s="22">
        <v>18</v>
      </c>
      <c r="B21" s="22">
        <v>3690</v>
      </c>
      <c r="C21" s="22">
        <v>205</v>
      </c>
      <c r="D21" s="22">
        <v>23</v>
      </c>
      <c r="E21" s="22">
        <v>8</v>
      </c>
      <c r="F21" s="22">
        <v>2103</v>
      </c>
      <c r="G21" s="12">
        <v>2.541780517252335E-4</v>
      </c>
      <c r="H21" s="12">
        <v>3.733084461035931E-3</v>
      </c>
      <c r="I21" s="12">
        <v>0.98133457769482035</v>
      </c>
      <c r="J21" s="12">
        <v>0.9269230566909169</v>
      </c>
    </row>
    <row r="22" spans="1:10" x14ac:dyDescent="0.25">
      <c r="A22" s="22">
        <v>19</v>
      </c>
      <c r="B22" s="22">
        <v>3667</v>
      </c>
      <c r="C22" s="22">
        <v>193</v>
      </c>
      <c r="D22" s="22">
        <v>26</v>
      </c>
      <c r="E22" s="22">
        <v>9</v>
      </c>
      <c r="F22" s="22">
        <v>2112</v>
      </c>
      <c r="G22" s="12">
        <v>3.2392744025338318E-4</v>
      </c>
      <c r="H22" s="12">
        <v>4.1997200186654222E-3</v>
      </c>
      <c r="I22" s="12">
        <v>0.98553429771348577</v>
      </c>
      <c r="J22" s="12">
        <v>0.93656792967948621</v>
      </c>
    </row>
    <row r="23" spans="1:10" x14ac:dyDescent="0.25">
      <c r="A23" s="22">
        <v>20</v>
      </c>
      <c r="B23" s="22">
        <v>3740</v>
      </c>
      <c r="C23" s="22">
        <v>187</v>
      </c>
      <c r="D23" s="22">
        <v>19</v>
      </c>
      <c r="E23" s="22">
        <v>1</v>
      </c>
      <c r="F23" s="22">
        <v>2113</v>
      </c>
      <c r="G23" s="12">
        <v>4.1464527097068461E-5</v>
      </c>
      <c r="H23" s="12">
        <v>4.6663555762949138E-4</v>
      </c>
      <c r="I23" s="12">
        <v>0.98600093327111527</v>
      </c>
      <c r="J23" s="12">
        <v>0.94640480586635523</v>
      </c>
    </row>
    <row r="24" spans="1:10" x14ac:dyDescent="0.25">
      <c r="A24" s="22">
        <v>21</v>
      </c>
      <c r="B24" s="22">
        <v>2541</v>
      </c>
      <c r="C24" s="22">
        <v>121</v>
      </c>
      <c r="D24" s="22">
        <v>12</v>
      </c>
      <c r="E24" s="22">
        <v>2</v>
      </c>
      <c r="F24" s="22">
        <v>2115</v>
      </c>
      <c r="G24" s="12">
        <v>9.8149874858909558E-5</v>
      </c>
      <c r="H24" s="12">
        <v>9.3327111525898275E-4</v>
      </c>
      <c r="I24" s="12">
        <v>0.98693420438637425</v>
      </c>
      <c r="J24" s="12">
        <v>0.95308809527566929</v>
      </c>
    </row>
    <row r="25" spans="1:10" x14ac:dyDescent="0.25">
      <c r="A25" s="22">
        <v>22</v>
      </c>
      <c r="B25" s="22">
        <v>2222</v>
      </c>
      <c r="C25" s="22">
        <v>101</v>
      </c>
      <c r="D25" s="22">
        <v>19</v>
      </c>
      <c r="E25" s="22">
        <v>2</v>
      </c>
      <c r="F25" s="22">
        <v>2117</v>
      </c>
      <c r="G25" s="12">
        <v>1.121327651939897E-4</v>
      </c>
      <c r="H25" s="12">
        <v>9.3327111525898275E-4</v>
      </c>
      <c r="I25" s="12">
        <v>0.98786747550163323</v>
      </c>
      <c r="J25" s="12">
        <v>0.95893235701022084</v>
      </c>
    </row>
    <row r="26" spans="1:10" x14ac:dyDescent="0.25">
      <c r="A26" s="22">
        <v>23</v>
      </c>
      <c r="B26" s="22">
        <v>1794</v>
      </c>
      <c r="C26" s="22">
        <v>78</v>
      </c>
      <c r="D26" s="22">
        <v>8</v>
      </c>
      <c r="E26" s="22">
        <v>3</v>
      </c>
      <c r="F26" s="22">
        <v>2120</v>
      </c>
      <c r="G26" s="12">
        <v>1.921352632253106E-4</v>
      </c>
      <c r="H26" s="12">
        <v>1.3999066728884739E-3</v>
      </c>
      <c r="I26" s="12">
        <v>0.9892673821745217</v>
      </c>
      <c r="J26" s="12">
        <v>0.96365090136295972</v>
      </c>
    </row>
    <row r="27" spans="1:10" x14ac:dyDescent="0.25">
      <c r="A27" s="22">
        <v>24</v>
      </c>
      <c r="B27" s="22">
        <v>1464</v>
      </c>
      <c r="C27" s="22">
        <v>61</v>
      </c>
      <c r="D27" s="22">
        <v>7</v>
      </c>
      <c r="E27" s="22">
        <v>0</v>
      </c>
      <c r="F27" s="22">
        <v>2120</v>
      </c>
      <c r="G27" s="12">
        <v>0</v>
      </c>
      <c r="H27" s="12">
        <v>0</v>
      </c>
      <c r="I27" s="12">
        <v>0.9892673821745217</v>
      </c>
      <c r="J27" s="12">
        <v>0.96750148605215125</v>
      </c>
    </row>
    <row r="28" spans="1:10" x14ac:dyDescent="0.25">
      <c r="A28" s="22">
        <v>25</v>
      </c>
      <c r="B28" s="22">
        <v>1500</v>
      </c>
      <c r="C28" s="22">
        <v>60</v>
      </c>
      <c r="D28" s="22">
        <v>5</v>
      </c>
      <c r="E28" s="22">
        <v>2</v>
      </c>
      <c r="F28" s="22">
        <v>2122</v>
      </c>
      <c r="G28" s="12">
        <v>1.6186468112657819E-4</v>
      </c>
      <c r="H28" s="12">
        <v>9.3327111525898275E-4</v>
      </c>
      <c r="I28" s="12">
        <v>0.99020065328978069</v>
      </c>
      <c r="J28" s="12">
        <v>0.97144675725009333</v>
      </c>
    </row>
    <row r="29" spans="1:10" x14ac:dyDescent="0.25">
      <c r="A29" s="22">
        <v>26</v>
      </c>
      <c r="B29" s="22">
        <v>1430</v>
      </c>
      <c r="C29" s="22">
        <v>55</v>
      </c>
      <c r="D29" s="22">
        <v>7</v>
      </c>
      <c r="E29" s="22">
        <v>1</v>
      </c>
      <c r="F29" s="22">
        <v>2123</v>
      </c>
      <c r="G29" s="12">
        <v>9.2114959469417835E-5</v>
      </c>
      <c r="H29" s="12">
        <v>4.6663555762949138E-4</v>
      </c>
      <c r="I29" s="12">
        <v>0.99066728884741018</v>
      </c>
      <c r="J29" s="12">
        <v>0.97520791579213151</v>
      </c>
    </row>
    <row r="30" spans="1:10" x14ac:dyDescent="0.25">
      <c r="A30" s="22">
        <v>27</v>
      </c>
      <c r="B30" s="22">
        <v>1107</v>
      </c>
      <c r="C30" s="22">
        <v>41</v>
      </c>
      <c r="D30" s="22">
        <v>6</v>
      </c>
      <c r="E30" s="22">
        <v>2</v>
      </c>
      <c r="F30" s="22">
        <v>2125</v>
      </c>
      <c r="G30" s="12">
        <v>2.1217907914279651E-4</v>
      </c>
      <c r="H30" s="12">
        <v>9.3327111525898275E-4</v>
      </c>
      <c r="I30" s="12">
        <v>0.99160055996266916</v>
      </c>
      <c r="J30" s="12">
        <v>0.97811952593621287</v>
      </c>
    </row>
    <row r="31" spans="1:10" x14ac:dyDescent="0.25">
      <c r="A31" s="22">
        <v>28</v>
      </c>
      <c r="B31" s="22">
        <v>1176</v>
      </c>
      <c r="C31" s="22">
        <v>42</v>
      </c>
      <c r="D31" s="22">
        <v>2</v>
      </c>
      <c r="E31" s="22">
        <v>1</v>
      </c>
      <c r="F31" s="22">
        <v>2126</v>
      </c>
      <c r="G31" s="12">
        <v>1.202067556196658E-4</v>
      </c>
      <c r="H31" s="12">
        <v>4.6663555762949138E-4</v>
      </c>
      <c r="I31" s="12">
        <v>0.99206719552029865</v>
      </c>
      <c r="J31" s="12">
        <v>0.98121261855539954</v>
      </c>
    </row>
    <row r="32" spans="1:10" x14ac:dyDescent="0.25">
      <c r="A32" s="22">
        <v>29</v>
      </c>
      <c r="B32" s="22">
        <v>870</v>
      </c>
      <c r="C32" s="22">
        <v>30</v>
      </c>
      <c r="D32" s="22">
        <v>10</v>
      </c>
      <c r="E32" s="22">
        <v>2</v>
      </c>
      <c r="F32" s="22">
        <v>2128</v>
      </c>
      <c r="G32" s="12">
        <v>2.7999440011199778E-4</v>
      </c>
      <c r="H32" s="12">
        <v>9.3327111525898275E-4</v>
      </c>
      <c r="I32" s="12">
        <v>0.99300046663555763</v>
      </c>
      <c r="J32" s="12">
        <v>0.98350087585020596</v>
      </c>
    </row>
    <row r="33" spans="1:10" x14ac:dyDescent="0.25">
      <c r="A33" s="22">
        <v>30</v>
      </c>
      <c r="B33" s="22">
        <v>570</v>
      </c>
      <c r="C33" s="22">
        <v>19</v>
      </c>
      <c r="D33" s="22">
        <v>1</v>
      </c>
      <c r="E33" s="22">
        <v>0</v>
      </c>
      <c r="F33" s="22">
        <v>2128</v>
      </c>
      <c r="G33" s="12">
        <v>0</v>
      </c>
      <c r="H33" s="12">
        <v>0</v>
      </c>
      <c r="I33" s="12">
        <v>0.99300046663555763</v>
      </c>
      <c r="J33" s="12">
        <v>0.98500007890542396</v>
      </c>
    </row>
    <row r="34" spans="1:10" x14ac:dyDescent="0.25">
      <c r="A34" s="22">
        <v>31</v>
      </c>
      <c r="B34" s="22">
        <v>5703</v>
      </c>
      <c r="C34" s="22">
        <v>110</v>
      </c>
      <c r="D34" s="22">
        <v>29</v>
      </c>
      <c r="E34" s="22">
        <v>15</v>
      </c>
      <c r="F34" s="22">
        <v>2143</v>
      </c>
      <c r="G34" s="12">
        <v>2.6301946344029462E-3</v>
      </c>
      <c r="H34" s="12">
        <v>6.9995333644423709E-3</v>
      </c>
      <c r="I34" s="12">
        <v>1</v>
      </c>
      <c r="J34" s="12">
        <v>1</v>
      </c>
    </row>
    <row r="35" spans="1:10" x14ac:dyDescent="0.25">
      <c r="A35" s="16" t="s">
        <v>61</v>
      </c>
      <c r="B35" s="23">
        <v>380202</v>
      </c>
      <c r="C35" s="23">
        <v>120988</v>
      </c>
      <c r="D35" s="23">
        <v>2151</v>
      </c>
      <c r="E35" s="23">
        <v>2143</v>
      </c>
      <c r="F35" s="16"/>
      <c r="G35" s="16">
        <v>5.6575188978490376E-3</v>
      </c>
      <c r="H35" s="16"/>
      <c r="I35" s="16"/>
      <c r="J35" s="16"/>
    </row>
    <row r="37" spans="1:10" x14ac:dyDescent="0.25">
      <c r="C37" s="24" t="s">
        <v>92</v>
      </c>
      <c r="D37" s="25">
        <v>82</v>
      </c>
      <c r="E37" s="25">
        <v>90</v>
      </c>
    </row>
    <row r="38" spans="1:10" x14ac:dyDescent="0.25">
      <c r="A38" s="26" t="s">
        <v>313</v>
      </c>
    </row>
    <row r="108" spans="1:32" ht="25.15" customHeight="1" x14ac:dyDescent="0.35">
      <c r="A108" s="2" t="s">
        <v>94</v>
      </c>
    </row>
    <row r="110" spans="1:32" x14ac:dyDescent="0.25">
      <c r="A110" s="249" t="s">
        <v>95</v>
      </c>
      <c r="B110" s="251" t="s">
        <v>96</v>
      </c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248"/>
      <c r="S110" s="248"/>
      <c r="T110" s="248"/>
      <c r="U110" s="248"/>
      <c r="V110" s="248"/>
      <c r="W110" s="248"/>
      <c r="X110" s="248"/>
      <c r="Y110" s="248"/>
      <c r="Z110" s="248"/>
      <c r="AA110" s="248"/>
      <c r="AB110" s="248"/>
      <c r="AC110" s="248"/>
      <c r="AD110" s="248"/>
      <c r="AE110" s="248"/>
    </row>
    <row r="111" spans="1:32" x14ac:dyDescent="0.25">
      <c r="A111" s="250"/>
      <c r="B111" s="28">
        <v>0</v>
      </c>
      <c r="C111" s="28">
        <v>1</v>
      </c>
      <c r="D111" s="28">
        <v>2</v>
      </c>
      <c r="E111" s="28">
        <v>3</v>
      </c>
      <c r="F111" s="28">
        <v>4</v>
      </c>
      <c r="G111" s="28">
        <v>5</v>
      </c>
      <c r="H111" s="28">
        <v>6</v>
      </c>
      <c r="I111" s="28">
        <v>7</v>
      </c>
      <c r="J111" s="28">
        <v>8</v>
      </c>
      <c r="K111" s="28">
        <v>9</v>
      </c>
      <c r="L111" s="28">
        <v>10</v>
      </c>
      <c r="M111" s="28">
        <v>11</v>
      </c>
      <c r="N111" s="28">
        <v>12</v>
      </c>
      <c r="O111" s="28">
        <v>13</v>
      </c>
      <c r="P111" s="28">
        <v>14</v>
      </c>
      <c r="Q111" s="28">
        <v>15</v>
      </c>
      <c r="R111" s="28">
        <v>16</v>
      </c>
      <c r="S111" s="28">
        <v>17</v>
      </c>
      <c r="T111" s="28">
        <v>18</v>
      </c>
      <c r="U111" s="28">
        <v>19</v>
      </c>
      <c r="V111" s="28">
        <v>20</v>
      </c>
      <c r="W111" s="28">
        <v>21</v>
      </c>
      <c r="X111" s="28">
        <v>22</v>
      </c>
      <c r="Y111" s="28">
        <v>23</v>
      </c>
      <c r="Z111" s="28">
        <v>25</v>
      </c>
      <c r="AA111" s="28">
        <v>26</v>
      </c>
      <c r="AB111" s="28">
        <v>27</v>
      </c>
      <c r="AC111" s="28">
        <v>28</v>
      </c>
      <c r="AD111" s="28">
        <v>29</v>
      </c>
      <c r="AE111" s="28">
        <v>31</v>
      </c>
      <c r="AF111" s="29" t="s">
        <v>61</v>
      </c>
    </row>
    <row r="112" spans="1:32" x14ac:dyDescent="0.25">
      <c r="A112" s="27">
        <v>1</v>
      </c>
      <c r="B112" s="43">
        <v>3</v>
      </c>
      <c r="C112" s="206">
        <v>296</v>
      </c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29">
        <v>299</v>
      </c>
    </row>
    <row r="113" spans="1:32" x14ac:dyDescent="0.25">
      <c r="A113" s="27">
        <v>2</v>
      </c>
      <c r="B113" s="18"/>
      <c r="C113" s="207">
        <v>144</v>
      </c>
      <c r="D113" s="180">
        <v>140</v>
      </c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29">
        <v>284</v>
      </c>
    </row>
    <row r="114" spans="1:32" x14ac:dyDescent="0.25">
      <c r="A114" s="27">
        <v>3</v>
      </c>
      <c r="B114" s="18"/>
      <c r="C114" s="189">
        <v>73</v>
      </c>
      <c r="D114" s="163">
        <v>67</v>
      </c>
      <c r="E114" s="208">
        <v>99</v>
      </c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29">
        <v>239</v>
      </c>
    </row>
    <row r="115" spans="1:32" x14ac:dyDescent="0.25">
      <c r="A115" s="27">
        <v>4</v>
      </c>
      <c r="B115" s="18"/>
      <c r="C115" s="209">
        <v>50</v>
      </c>
      <c r="D115" s="210">
        <v>57</v>
      </c>
      <c r="E115" s="85">
        <v>28</v>
      </c>
      <c r="F115" s="211">
        <v>64</v>
      </c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29">
        <v>199</v>
      </c>
    </row>
    <row r="116" spans="1:32" x14ac:dyDescent="0.25">
      <c r="A116" s="27">
        <v>5</v>
      </c>
      <c r="B116" s="52">
        <v>2</v>
      </c>
      <c r="C116" s="45">
        <v>56</v>
      </c>
      <c r="D116" s="47">
        <v>52</v>
      </c>
      <c r="E116" s="46">
        <v>53</v>
      </c>
      <c r="F116" s="40">
        <v>65</v>
      </c>
      <c r="G116" s="185">
        <v>74</v>
      </c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29">
        <v>302</v>
      </c>
    </row>
    <row r="117" spans="1:32" x14ac:dyDescent="0.25">
      <c r="A117" s="27">
        <v>6</v>
      </c>
      <c r="B117" s="18"/>
      <c r="C117" s="58">
        <v>21</v>
      </c>
      <c r="D117" s="86">
        <v>13</v>
      </c>
      <c r="E117" s="51">
        <v>17</v>
      </c>
      <c r="F117" s="46">
        <v>19</v>
      </c>
      <c r="G117" s="51">
        <v>17</v>
      </c>
      <c r="H117" s="58">
        <v>21</v>
      </c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29">
        <v>108</v>
      </c>
    </row>
    <row r="118" spans="1:32" x14ac:dyDescent="0.25">
      <c r="A118" s="27">
        <v>7</v>
      </c>
      <c r="B118" s="18"/>
      <c r="C118" s="51">
        <v>15</v>
      </c>
      <c r="D118" s="41">
        <v>19</v>
      </c>
      <c r="E118" s="65">
        <v>8</v>
      </c>
      <c r="F118" s="65">
        <v>8</v>
      </c>
      <c r="G118" s="54">
        <v>14</v>
      </c>
      <c r="H118" s="53">
        <v>12</v>
      </c>
      <c r="I118" s="212">
        <v>18</v>
      </c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29">
        <v>94</v>
      </c>
    </row>
    <row r="119" spans="1:32" x14ac:dyDescent="0.25">
      <c r="A119" s="27">
        <v>8</v>
      </c>
      <c r="B119" s="18"/>
      <c r="C119" s="55">
        <v>6</v>
      </c>
      <c r="D119" s="48">
        <v>9</v>
      </c>
      <c r="E119" s="47">
        <v>10</v>
      </c>
      <c r="F119" s="55">
        <v>6</v>
      </c>
      <c r="G119" s="75">
        <v>2</v>
      </c>
      <c r="H119" s="45">
        <v>11</v>
      </c>
      <c r="I119" s="86">
        <v>7</v>
      </c>
      <c r="J119" s="74">
        <v>8</v>
      </c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29">
        <v>59</v>
      </c>
    </row>
    <row r="120" spans="1:32" x14ac:dyDescent="0.25">
      <c r="A120" s="27">
        <v>9</v>
      </c>
      <c r="B120" s="18"/>
      <c r="C120" s="70">
        <v>6</v>
      </c>
      <c r="D120" s="70">
        <v>6</v>
      </c>
      <c r="E120" s="204">
        <v>10</v>
      </c>
      <c r="F120" s="204">
        <v>10</v>
      </c>
      <c r="G120" s="57">
        <v>7</v>
      </c>
      <c r="H120" s="30">
        <v>3</v>
      </c>
      <c r="I120" s="73">
        <v>5</v>
      </c>
      <c r="J120" s="54">
        <v>9</v>
      </c>
      <c r="K120" s="70">
        <v>6</v>
      </c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29">
        <v>62</v>
      </c>
    </row>
    <row r="121" spans="1:32" x14ac:dyDescent="0.25">
      <c r="A121" s="27">
        <v>10</v>
      </c>
      <c r="B121" s="35">
        <v>1</v>
      </c>
      <c r="C121" s="48">
        <v>11</v>
      </c>
      <c r="D121" s="71">
        <v>5</v>
      </c>
      <c r="E121" s="70">
        <v>7</v>
      </c>
      <c r="F121" s="76">
        <v>4</v>
      </c>
      <c r="G121" s="71">
        <v>5</v>
      </c>
      <c r="H121" s="71">
        <v>5</v>
      </c>
      <c r="I121" s="56">
        <v>8</v>
      </c>
      <c r="J121" s="73">
        <v>6</v>
      </c>
      <c r="K121" s="70">
        <v>7</v>
      </c>
      <c r="L121" s="212">
        <v>14</v>
      </c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29">
        <v>73</v>
      </c>
    </row>
    <row r="122" spans="1:32" x14ac:dyDescent="0.25">
      <c r="A122" s="27">
        <v>11</v>
      </c>
      <c r="B122" s="84">
        <v>1</v>
      </c>
      <c r="C122" s="55">
        <v>6</v>
      </c>
      <c r="D122" s="30">
        <v>3</v>
      </c>
      <c r="E122" s="55">
        <v>6</v>
      </c>
      <c r="F122" s="60">
        <v>4</v>
      </c>
      <c r="G122" s="30">
        <v>3</v>
      </c>
      <c r="H122" s="48">
        <v>9</v>
      </c>
      <c r="I122" s="60">
        <v>4</v>
      </c>
      <c r="J122" s="75">
        <v>2</v>
      </c>
      <c r="K122" s="60">
        <v>4</v>
      </c>
      <c r="L122" s="50">
        <v>7</v>
      </c>
      <c r="M122" s="168">
        <v>11</v>
      </c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29">
        <v>60</v>
      </c>
    </row>
    <row r="123" spans="1:32" x14ac:dyDescent="0.25">
      <c r="A123" s="27">
        <v>12</v>
      </c>
      <c r="B123" s="18"/>
      <c r="C123" s="81">
        <v>1</v>
      </c>
      <c r="D123" s="70">
        <v>4</v>
      </c>
      <c r="E123" s="30">
        <v>2</v>
      </c>
      <c r="F123" s="70">
        <v>4</v>
      </c>
      <c r="G123" s="64">
        <v>3</v>
      </c>
      <c r="H123" s="30">
        <v>2</v>
      </c>
      <c r="I123" s="64">
        <v>3</v>
      </c>
      <c r="J123" s="30">
        <v>2</v>
      </c>
      <c r="K123" s="64">
        <v>3</v>
      </c>
      <c r="L123" s="70">
        <v>4</v>
      </c>
      <c r="M123" s="70">
        <v>4</v>
      </c>
      <c r="N123" s="200">
        <v>9</v>
      </c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29">
        <v>41</v>
      </c>
    </row>
    <row r="124" spans="1:32" x14ac:dyDescent="0.25">
      <c r="A124" s="27">
        <v>13</v>
      </c>
      <c r="B124" s="18"/>
      <c r="C124" s="73">
        <v>3</v>
      </c>
      <c r="D124" s="69">
        <v>4</v>
      </c>
      <c r="E124" s="168">
        <v>7</v>
      </c>
      <c r="F124" s="81">
        <v>1</v>
      </c>
      <c r="G124" s="76">
        <v>2</v>
      </c>
      <c r="H124" s="81">
        <v>1</v>
      </c>
      <c r="I124" s="51">
        <v>6</v>
      </c>
      <c r="J124" s="51">
        <v>6</v>
      </c>
      <c r="K124" s="73">
        <v>3</v>
      </c>
      <c r="L124" s="18"/>
      <c r="M124" s="18"/>
      <c r="N124" s="76">
        <v>2</v>
      </c>
      <c r="O124" s="73">
        <v>3</v>
      </c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29">
        <v>38</v>
      </c>
    </row>
    <row r="125" spans="1:32" x14ac:dyDescent="0.25">
      <c r="A125" s="27">
        <v>14</v>
      </c>
      <c r="B125" s="18"/>
      <c r="C125" s="65">
        <v>3</v>
      </c>
      <c r="D125" s="72">
        <v>2</v>
      </c>
      <c r="E125" s="72">
        <v>2</v>
      </c>
      <c r="F125" s="85">
        <v>5</v>
      </c>
      <c r="G125" s="65">
        <v>3</v>
      </c>
      <c r="H125" s="65">
        <v>3</v>
      </c>
      <c r="I125" s="57">
        <v>4</v>
      </c>
      <c r="J125" s="85">
        <v>5</v>
      </c>
      <c r="K125" s="18"/>
      <c r="L125" s="72">
        <v>2</v>
      </c>
      <c r="M125" s="72">
        <v>2</v>
      </c>
      <c r="N125" s="18"/>
      <c r="O125" s="65">
        <v>3</v>
      </c>
      <c r="P125" s="72">
        <v>2</v>
      </c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29">
        <v>36</v>
      </c>
    </row>
    <row r="126" spans="1:32" x14ac:dyDescent="0.25">
      <c r="A126" s="27">
        <v>15</v>
      </c>
      <c r="B126" s="18"/>
      <c r="C126" s="85">
        <v>5</v>
      </c>
      <c r="D126" s="18"/>
      <c r="E126" s="57">
        <v>4</v>
      </c>
      <c r="F126" s="32">
        <v>1</v>
      </c>
      <c r="G126" s="18"/>
      <c r="H126" s="72">
        <v>2</v>
      </c>
      <c r="I126" s="72">
        <v>2</v>
      </c>
      <c r="J126" s="57">
        <v>4</v>
      </c>
      <c r="K126" s="65">
        <v>3</v>
      </c>
      <c r="L126" s="72">
        <v>2</v>
      </c>
      <c r="M126" s="57">
        <v>4</v>
      </c>
      <c r="N126" s="18"/>
      <c r="O126" s="57">
        <v>4</v>
      </c>
      <c r="P126" s="72">
        <v>2</v>
      </c>
      <c r="Q126" s="65">
        <v>3</v>
      </c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29">
        <v>36</v>
      </c>
    </row>
    <row r="127" spans="1:32" x14ac:dyDescent="0.25">
      <c r="A127" s="27">
        <v>16</v>
      </c>
      <c r="B127" s="18"/>
      <c r="C127" s="58">
        <v>6</v>
      </c>
      <c r="D127" s="18"/>
      <c r="E127" s="70">
        <v>3</v>
      </c>
      <c r="F127" s="18"/>
      <c r="G127" s="75">
        <v>1</v>
      </c>
      <c r="H127" s="75">
        <v>1</v>
      </c>
      <c r="I127" s="75">
        <v>1</v>
      </c>
      <c r="J127" s="75">
        <v>1</v>
      </c>
      <c r="K127" s="60">
        <v>2</v>
      </c>
      <c r="L127" s="60">
        <v>2</v>
      </c>
      <c r="M127" s="204">
        <v>5</v>
      </c>
      <c r="N127" s="18"/>
      <c r="O127" s="53">
        <v>4</v>
      </c>
      <c r="P127" s="75">
        <v>1</v>
      </c>
      <c r="Q127" s="60">
        <v>2</v>
      </c>
      <c r="R127" s="60">
        <v>2</v>
      </c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29">
        <v>31</v>
      </c>
    </row>
    <row r="128" spans="1:32" x14ac:dyDescent="0.25">
      <c r="A128" s="27">
        <v>17</v>
      </c>
      <c r="B128" s="18"/>
      <c r="C128" s="79">
        <v>1</v>
      </c>
      <c r="D128" s="62">
        <v>2</v>
      </c>
      <c r="E128" s="79">
        <v>1</v>
      </c>
      <c r="F128" s="45">
        <v>3</v>
      </c>
      <c r="G128" s="18"/>
      <c r="H128" s="18"/>
      <c r="I128" s="62">
        <v>2</v>
      </c>
      <c r="J128" s="79">
        <v>1</v>
      </c>
      <c r="K128" s="79">
        <v>1</v>
      </c>
      <c r="L128" s="18"/>
      <c r="M128" s="79">
        <v>1</v>
      </c>
      <c r="N128" s="62">
        <v>2</v>
      </c>
      <c r="O128" s="18"/>
      <c r="P128" s="18"/>
      <c r="Q128" s="18"/>
      <c r="R128" s="18"/>
      <c r="S128" s="62">
        <v>2</v>
      </c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29">
        <v>16</v>
      </c>
    </row>
    <row r="129" spans="1:32" x14ac:dyDescent="0.25">
      <c r="A129" s="27">
        <v>18</v>
      </c>
      <c r="B129" s="18"/>
      <c r="C129" s="80">
        <v>1</v>
      </c>
      <c r="D129" s="80">
        <v>1</v>
      </c>
      <c r="E129" s="63">
        <v>2</v>
      </c>
      <c r="F129" s="80">
        <v>1</v>
      </c>
      <c r="G129" s="63">
        <v>2</v>
      </c>
      <c r="H129" s="80">
        <v>1</v>
      </c>
      <c r="I129" s="80">
        <v>1</v>
      </c>
      <c r="J129" s="63">
        <v>2</v>
      </c>
      <c r="K129" s="80">
        <v>1</v>
      </c>
      <c r="L129" s="18"/>
      <c r="M129" s="46">
        <v>4</v>
      </c>
      <c r="N129" s="80">
        <v>1</v>
      </c>
      <c r="O129" s="80">
        <v>1</v>
      </c>
      <c r="P129" s="18"/>
      <c r="Q129" s="63">
        <v>2</v>
      </c>
      <c r="R129" s="18"/>
      <c r="S129" s="63">
        <v>2</v>
      </c>
      <c r="T129" s="80">
        <v>1</v>
      </c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29">
        <v>23</v>
      </c>
    </row>
    <row r="130" spans="1:32" x14ac:dyDescent="0.25">
      <c r="A130" s="27">
        <v>19</v>
      </c>
      <c r="B130" s="18"/>
      <c r="C130" s="83">
        <v>1</v>
      </c>
      <c r="D130" s="83">
        <v>1</v>
      </c>
      <c r="E130" s="83">
        <v>1</v>
      </c>
      <c r="F130" s="50">
        <v>3</v>
      </c>
      <c r="G130" s="83">
        <v>1</v>
      </c>
      <c r="H130" s="66">
        <v>2</v>
      </c>
      <c r="I130" s="18"/>
      <c r="J130" s="66">
        <v>2</v>
      </c>
      <c r="K130" s="83">
        <v>1</v>
      </c>
      <c r="L130" s="18"/>
      <c r="M130" s="83">
        <v>1</v>
      </c>
      <c r="N130" s="18"/>
      <c r="O130" s="66">
        <v>2</v>
      </c>
      <c r="P130" s="83">
        <v>1</v>
      </c>
      <c r="Q130" s="78">
        <v>4</v>
      </c>
      <c r="R130" s="50">
        <v>3</v>
      </c>
      <c r="S130" s="18"/>
      <c r="T130" s="83">
        <v>1</v>
      </c>
      <c r="U130" s="66">
        <v>2</v>
      </c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29">
        <v>26</v>
      </c>
    </row>
    <row r="131" spans="1:32" x14ac:dyDescent="0.25">
      <c r="A131" s="27">
        <v>20</v>
      </c>
      <c r="B131" s="18"/>
      <c r="C131" s="18"/>
      <c r="D131" s="76">
        <v>1</v>
      </c>
      <c r="E131" s="76">
        <v>1</v>
      </c>
      <c r="F131" s="51">
        <v>3</v>
      </c>
      <c r="G131" s="18"/>
      <c r="H131" s="18"/>
      <c r="I131" s="76">
        <v>1</v>
      </c>
      <c r="J131" s="69">
        <v>2</v>
      </c>
      <c r="K131" s="76">
        <v>1</v>
      </c>
      <c r="L131" s="69">
        <v>2</v>
      </c>
      <c r="M131" s="18"/>
      <c r="N131" s="76">
        <v>1</v>
      </c>
      <c r="O131" s="18"/>
      <c r="P131" s="18"/>
      <c r="Q131" s="76">
        <v>1</v>
      </c>
      <c r="R131" s="18"/>
      <c r="S131" s="76">
        <v>1</v>
      </c>
      <c r="T131" s="76">
        <v>1</v>
      </c>
      <c r="U131" s="193">
        <v>4</v>
      </c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29">
        <v>19</v>
      </c>
    </row>
    <row r="132" spans="1:32" x14ac:dyDescent="0.25">
      <c r="A132" s="27">
        <v>21</v>
      </c>
      <c r="B132" s="18"/>
      <c r="C132" s="169">
        <v>2</v>
      </c>
      <c r="D132" s="65">
        <v>1</v>
      </c>
      <c r="E132" s="18"/>
      <c r="F132" s="65">
        <v>1</v>
      </c>
      <c r="G132" s="18"/>
      <c r="H132" s="65">
        <v>1</v>
      </c>
      <c r="I132" s="18"/>
      <c r="J132" s="65">
        <v>1</v>
      </c>
      <c r="K132" s="18"/>
      <c r="L132" s="65">
        <v>1</v>
      </c>
      <c r="M132" s="65">
        <v>1</v>
      </c>
      <c r="N132" s="65">
        <v>1</v>
      </c>
      <c r="O132" s="18"/>
      <c r="P132" s="65">
        <v>1</v>
      </c>
      <c r="Q132" s="65">
        <v>1</v>
      </c>
      <c r="R132" s="18"/>
      <c r="S132" s="18"/>
      <c r="T132" s="18"/>
      <c r="U132" s="18"/>
      <c r="V132" s="65">
        <v>1</v>
      </c>
      <c r="W132" s="18"/>
      <c r="X132" s="18"/>
      <c r="Y132" s="18"/>
      <c r="Z132" s="18"/>
      <c r="AA132" s="18"/>
      <c r="AB132" s="18"/>
      <c r="AC132" s="18"/>
      <c r="AD132" s="18"/>
      <c r="AE132" s="18"/>
      <c r="AF132" s="29">
        <v>12</v>
      </c>
    </row>
    <row r="133" spans="1:32" x14ac:dyDescent="0.25">
      <c r="A133" s="27">
        <v>22</v>
      </c>
      <c r="B133" s="18"/>
      <c r="C133" s="18"/>
      <c r="D133" s="76">
        <v>1</v>
      </c>
      <c r="E133" s="18"/>
      <c r="F133" s="76">
        <v>1</v>
      </c>
      <c r="G133" s="76">
        <v>1</v>
      </c>
      <c r="H133" s="18"/>
      <c r="I133" s="69">
        <v>2</v>
      </c>
      <c r="J133" s="76">
        <v>1</v>
      </c>
      <c r="K133" s="69">
        <v>2</v>
      </c>
      <c r="L133" s="18"/>
      <c r="M133" s="18"/>
      <c r="N133" s="18"/>
      <c r="O133" s="18"/>
      <c r="P133" s="69">
        <v>2</v>
      </c>
      <c r="Q133" s="76">
        <v>1</v>
      </c>
      <c r="R133" s="69">
        <v>2</v>
      </c>
      <c r="S133" s="76">
        <v>1</v>
      </c>
      <c r="T133" s="76">
        <v>1</v>
      </c>
      <c r="U133" s="76">
        <v>1</v>
      </c>
      <c r="V133" s="18"/>
      <c r="W133" s="69">
        <v>2</v>
      </c>
      <c r="X133" s="76">
        <v>1</v>
      </c>
      <c r="Y133" s="18"/>
      <c r="Z133" s="18"/>
      <c r="AA133" s="18"/>
      <c r="AB133" s="18"/>
      <c r="AC133" s="18"/>
      <c r="AD133" s="18"/>
      <c r="AE133" s="18"/>
      <c r="AF133" s="29">
        <v>19</v>
      </c>
    </row>
    <row r="134" spans="1:32" x14ac:dyDescent="0.25">
      <c r="A134" s="27">
        <v>23</v>
      </c>
      <c r="B134" s="18"/>
      <c r="C134" s="62">
        <v>1</v>
      </c>
      <c r="D134" s="18"/>
      <c r="E134" s="18"/>
      <c r="F134" s="62">
        <v>1</v>
      </c>
      <c r="G134" s="18"/>
      <c r="H134" s="62">
        <v>1</v>
      </c>
      <c r="I134" s="18"/>
      <c r="J134" s="18"/>
      <c r="K134" s="18"/>
      <c r="L134" s="18"/>
      <c r="M134" s="18"/>
      <c r="N134" s="62">
        <v>1</v>
      </c>
      <c r="O134" s="18"/>
      <c r="P134" s="18"/>
      <c r="Q134" s="18"/>
      <c r="R134" s="18"/>
      <c r="S134" s="18"/>
      <c r="T134" s="62">
        <v>1</v>
      </c>
      <c r="U134" s="62">
        <v>1</v>
      </c>
      <c r="V134" s="18"/>
      <c r="W134" s="18"/>
      <c r="X134" s="18"/>
      <c r="Y134" s="172">
        <v>2</v>
      </c>
      <c r="Z134" s="18"/>
      <c r="AA134" s="18"/>
      <c r="AB134" s="18"/>
      <c r="AC134" s="18"/>
      <c r="AD134" s="18"/>
      <c r="AE134" s="18"/>
      <c r="AF134" s="29">
        <v>8</v>
      </c>
    </row>
    <row r="135" spans="1:32" x14ac:dyDescent="0.25">
      <c r="A135" s="27">
        <v>24</v>
      </c>
      <c r="B135" s="18"/>
      <c r="C135" s="18"/>
      <c r="D135" s="18"/>
      <c r="E135" s="18"/>
      <c r="F135" s="18"/>
      <c r="G135" s="18"/>
      <c r="H135" s="175">
        <v>2</v>
      </c>
      <c r="I135" s="18"/>
      <c r="J135" s="18"/>
      <c r="K135" s="18"/>
      <c r="L135" s="18"/>
      <c r="M135" s="18"/>
      <c r="N135" s="68">
        <v>1</v>
      </c>
      <c r="O135" s="68">
        <v>1</v>
      </c>
      <c r="P135" s="175">
        <v>2</v>
      </c>
      <c r="Q135" s="68">
        <v>1</v>
      </c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29">
        <v>7</v>
      </c>
    </row>
    <row r="136" spans="1:32" x14ac:dyDescent="0.25">
      <c r="A136" s="27">
        <v>25</v>
      </c>
      <c r="B136" s="18"/>
      <c r="C136" s="61">
        <v>1</v>
      </c>
      <c r="D136" s="18"/>
      <c r="E136" s="61">
        <v>1</v>
      </c>
      <c r="F136" s="18"/>
      <c r="G136" s="18"/>
      <c r="H136" s="18"/>
      <c r="I136" s="61">
        <v>1</v>
      </c>
      <c r="J136" s="18"/>
      <c r="K136" s="18"/>
      <c r="L136" s="18"/>
      <c r="M136" s="61">
        <v>1</v>
      </c>
      <c r="N136" s="18"/>
      <c r="O136" s="18"/>
      <c r="P136" s="18"/>
      <c r="Q136" s="18"/>
      <c r="R136" s="18"/>
      <c r="S136" s="18"/>
      <c r="T136" s="18"/>
      <c r="U136" s="61">
        <v>1</v>
      </c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29">
        <v>5</v>
      </c>
    </row>
    <row r="137" spans="1:32" x14ac:dyDescent="0.25">
      <c r="A137" s="27">
        <v>26</v>
      </c>
      <c r="B137" s="18"/>
      <c r="C137" s="175">
        <v>2</v>
      </c>
      <c r="D137" s="18"/>
      <c r="E137" s="18"/>
      <c r="F137" s="68">
        <v>1</v>
      </c>
      <c r="G137" s="18"/>
      <c r="H137" s="68">
        <v>1</v>
      </c>
      <c r="I137" s="18"/>
      <c r="J137" s="18"/>
      <c r="K137" s="18"/>
      <c r="L137" s="18"/>
      <c r="M137" s="18"/>
      <c r="N137" s="18"/>
      <c r="O137" s="68">
        <v>1</v>
      </c>
      <c r="P137" s="18"/>
      <c r="Q137" s="18"/>
      <c r="R137" s="18"/>
      <c r="S137" s="68">
        <v>1</v>
      </c>
      <c r="T137" s="18"/>
      <c r="U137" s="18"/>
      <c r="V137" s="18"/>
      <c r="W137" s="18"/>
      <c r="X137" s="18"/>
      <c r="Y137" s="18"/>
      <c r="Z137" s="18"/>
      <c r="AA137" s="68">
        <v>1</v>
      </c>
      <c r="AB137" s="18"/>
      <c r="AC137" s="18"/>
      <c r="AD137" s="18"/>
      <c r="AE137" s="18"/>
      <c r="AF137" s="29">
        <v>7</v>
      </c>
    </row>
    <row r="138" spans="1:32" x14ac:dyDescent="0.25">
      <c r="A138" s="27">
        <v>27</v>
      </c>
      <c r="B138" s="18"/>
      <c r="C138" s="169">
        <v>1</v>
      </c>
      <c r="D138" s="18"/>
      <c r="E138" s="18"/>
      <c r="F138" s="169">
        <v>1</v>
      </c>
      <c r="G138" s="169">
        <v>1</v>
      </c>
      <c r="H138" s="18"/>
      <c r="I138" s="18"/>
      <c r="J138" s="18"/>
      <c r="K138" s="18"/>
      <c r="L138" s="18"/>
      <c r="M138" s="169">
        <v>1</v>
      </c>
      <c r="N138" s="18"/>
      <c r="O138" s="18"/>
      <c r="P138" s="169">
        <v>1</v>
      </c>
      <c r="Q138" s="18"/>
      <c r="R138" s="18"/>
      <c r="S138" s="18"/>
      <c r="T138" s="169">
        <v>1</v>
      </c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29">
        <v>6</v>
      </c>
    </row>
    <row r="139" spans="1:32" x14ac:dyDescent="0.25">
      <c r="A139" s="27">
        <v>28</v>
      </c>
      <c r="B139" s="178">
        <v>1</v>
      </c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78">
        <v>1</v>
      </c>
      <c r="S139" s="18"/>
      <c r="T139" s="18"/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29">
        <v>2</v>
      </c>
    </row>
    <row r="140" spans="1:32" x14ac:dyDescent="0.25">
      <c r="A140" s="27">
        <v>29</v>
      </c>
      <c r="B140" s="18"/>
      <c r="C140" s="55">
        <v>1</v>
      </c>
      <c r="D140" s="55">
        <v>1</v>
      </c>
      <c r="E140" s="18"/>
      <c r="F140" s="18"/>
      <c r="G140" s="18"/>
      <c r="H140" s="55">
        <v>1</v>
      </c>
      <c r="I140" s="18"/>
      <c r="J140" s="55">
        <v>1</v>
      </c>
      <c r="K140" s="18"/>
      <c r="L140" s="61">
        <v>2</v>
      </c>
      <c r="M140" s="18"/>
      <c r="N140" s="18"/>
      <c r="O140" s="18"/>
      <c r="P140" s="18"/>
      <c r="Q140" s="18"/>
      <c r="R140" s="18"/>
      <c r="S140" s="18"/>
      <c r="T140" s="61">
        <v>2</v>
      </c>
      <c r="U140" s="18"/>
      <c r="V140" s="18"/>
      <c r="W140" s="18"/>
      <c r="X140" s="18"/>
      <c r="Y140" s="55">
        <v>1</v>
      </c>
      <c r="Z140" s="18"/>
      <c r="AA140" s="18"/>
      <c r="AB140" s="18"/>
      <c r="AC140" s="18"/>
      <c r="AD140" s="55">
        <v>1</v>
      </c>
      <c r="AE140" s="18"/>
      <c r="AF140" s="29">
        <v>10</v>
      </c>
    </row>
    <row r="141" spans="1:32" x14ac:dyDescent="0.25">
      <c r="A141" s="27">
        <v>30</v>
      </c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79">
        <v>1</v>
      </c>
      <c r="T141" s="18"/>
      <c r="U141" s="18"/>
      <c r="V141" s="18"/>
      <c r="W141" s="18"/>
      <c r="X141" s="18"/>
      <c r="Y141" s="18"/>
      <c r="Z141" s="18"/>
      <c r="AA141" s="18"/>
      <c r="AB141" s="18"/>
      <c r="AC141" s="18"/>
      <c r="AD141" s="18"/>
      <c r="AE141" s="18"/>
      <c r="AF141" s="29">
        <v>1</v>
      </c>
    </row>
    <row r="142" spans="1:32" x14ac:dyDescent="0.25">
      <c r="A142" s="27">
        <v>31</v>
      </c>
      <c r="B142" s="18"/>
      <c r="C142" s="18"/>
      <c r="D142" s="75">
        <v>1</v>
      </c>
      <c r="E142" s="18"/>
      <c r="F142" s="75">
        <v>1</v>
      </c>
      <c r="G142" s="75">
        <v>1</v>
      </c>
      <c r="H142" s="75">
        <v>1</v>
      </c>
      <c r="I142" s="18"/>
      <c r="J142" s="18"/>
      <c r="K142" s="75">
        <v>1</v>
      </c>
      <c r="L142" s="18"/>
      <c r="M142" s="18"/>
      <c r="N142" s="18"/>
      <c r="O142" s="18"/>
      <c r="P142" s="18"/>
      <c r="Q142" s="75">
        <v>1</v>
      </c>
      <c r="R142" s="18"/>
      <c r="S142" s="75">
        <v>1</v>
      </c>
      <c r="T142" s="18"/>
      <c r="U142" s="18"/>
      <c r="V142" s="18"/>
      <c r="W142" s="18"/>
      <c r="X142" s="75">
        <v>1</v>
      </c>
      <c r="Y142" s="18"/>
      <c r="Z142" s="71">
        <v>2</v>
      </c>
      <c r="AA142" s="18"/>
      <c r="AB142" s="71">
        <v>2</v>
      </c>
      <c r="AC142" s="75">
        <v>1</v>
      </c>
      <c r="AD142" s="75">
        <v>1</v>
      </c>
      <c r="AE142" s="213">
        <v>15</v>
      </c>
      <c r="AF142" s="29">
        <v>29</v>
      </c>
    </row>
    <row r="143" spans="1:32" x14ac:dyDescent="0.25">
      <c r="A143" s="88" t="s">
        <v>61</v>
      </c>
      <c r="B143" s="88">
        <v>8</v>
      </c>
      <c r="C143" s="88">
        <v>713</v>
      </c>
      <c r="D143" s="88">
        <v>390</v>
      </c>
      <c r="E143" s="88">
        <v>262</v>
      </c>
      <c r="F143" s="88">
        <v>207</v>
      </c>
      <c r="G143" s="88">
        <v>137</v>
      </c>
      <c r="H143" s="88">
        <v>80</v>
      </c>
      <c r="I143" s="88">
        <v>65</v>
      </c>
      <c r="J143" s="88">
        <v>53</v>
      </c>
      <c r="K143" s="88">
        <v>35</v>
      </c>
      <c r="L143" s="88">
        <v>36</v>
      </c>
      <c r="M143" s="88">
        <v>35</v>
      </c>
      <c r="N143" s="88">
        <v>18</v>
      </c>
      <c r="O143" s="88">
        <v>19</v>
      </c>
      <c r="P143" s="88">
        <v>12</v>
      </c>
      <c r="Q143" s="88">
        <v>16</v>
      </c>
      <c r="R143" s="88">
        <v>8</v>
      </c>
      <c r="S143" s="88">
        <v>9</v>
      </c>
      <c r="T143" s="88">
        <v>8</v>
      </c>
      <c r="U143" s="88">
        <v>9</v>
      </c>
      <c r="V143" s="88">
        <v>1</v>
      </c>
      <c r="W143" s="88">
        <v>2</v>
      </c>
      <c r="X143" s="88">
        <v>2</v>
      </c>
      <c r="Y143" s="88">
        <v>3</v>
      </c>
      <c r="Z143" s="88">
        <v>0</v>
      </c>
      <c r="AA143" s="88">
        <v>2</v>
      </c>
      <c r="AB143" s="88">
        <v>1</v>
      </c>
      <c r="AC143" s="88">
        <v>2</v>
      </c>
      <c r="AD143" s="88">
        <v>1</v>
      </c>
      <c r="AE143" s="88">
        <v>2</v>
      </c>
    </row>
  </sheetData>
  <mergeCells count="2">
    <mergeCell ref="A110:A111"/>
    <mergeCell ref="B110:AE110"/>
  </mergeCells>
  <pageMargins left="0.75" right="0.75" top="1" bottom="1" header="0.5" footer="0.5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42"/>
  <sheetViews>
    <sheetView workbookViewId="0"/>
  </sheetViews>
  <sheetFormatPr defaultRowHeight="15" x14ac:dyDescent="0.25"/>
  <cols>
    <col min="1" max="39" width="13" customWidth="1"/>
  </cols>
  <sheetData>
    <row r="1" spans="1:10" ht="25.15" customHeight="1" x14ac:dyDescent="0.35">
      <c r="A1" s="246" t="s">
        <v>349</v>
      </c>
      <c r="G1" s="246" t="s">
        <v>321</v>
      </c>
    </row>
    <row r="3" spans="1:10" ht="60" x14ac:dyDescent="0.25">
      <c r="A3" s="9" t="s">
        <v>51</v>
      </c>
      <c r="B3" s="9" t="s">
        <v>83</v>
      </c>
      <c r="C3" s="9" t="s">
        <v>84</v>
      </c>
      <c r="D3" s="9" t="s">
        <v>85</v>
      </c>
      <c r="E3" s="9" t="s">
        <v>86</v>
      </c>
      <c r="F3" s="9" t="s">
        <v>87</v>
      </c>
      <c r="G3" s="9" t="s">
        <v>88</v>
      </c>
      <c r="H3" s="9" t="s">
        <v>89</v>
      </c>
      <c r="I3" s="9" t="s">
        <v>90</v>
      </c>
      <c r="J3" s="9" t="s">
        <v>91</v>
      </c>
    </row>
    <row r="4" spans="1:10" x14ac:dyDescent="0.25">
      <c r="A4" s="22">
        <v>1</v>
      </c>
      <c r="B4" s="22">
        <v>56898</v>
      </c>
      <c r="C4" s="22">
        <v>56898</v>
      </c>
      <c r="D4" s="22">
        <v>238</v>
      </c>
      <c r="E4" s="22">
        <v>590</v>
      </c>
      <c r="F4" s="22">
        <v>590</v>
      </c>
      <c r="G4" s="12">
        <v>1.5259870420422359E-3</v>
      </c>
      <c r="H4" s="12">
        <v>0.31517094017094022</v>
      </c>
      <c r="I4" s="12">
        <v>0.31517094017094022</v>
      </c>
      <c r="J4" s="12">
        <v>0.14716205206460881</v>
      </c>
    </row>
    <row r="5" spans="1:10" x14ac:dyDescent="0.25">
      <c r="A5" s="22">
        <v>2</v>
      </c>
      <c r="B5" s="22">
        <v>41706</v>
      </c>
      <c r="C5" s="22">
        <v>20853</v>
      </c>
      <c r="D5" s="22">
        <v>267</v>
      </c>
      <c r="E5" s="22">
        <v>330</v>
      </c>
      <c r="F5" s="22">
        <v>920</v>
      </c>
      <c r="G5" s="12">
        <v>1.0007976053642751E-3</v>
      </c>
      <c r="H5" s="12">
        <v>0.17628205128205129</v>
      </c>
      <c r="I5" s="12">
        <v>0.49145299145299137</v>
      </c>
      <c r="J5" s="12">
        <v>0.25503123100598762</v>
      </c>
    </row>
    <row r="6" spans="1:10" x14ac:dyDescent="0.25">
      <c r="A6" s="22">
        <v>3</v>
      </c>
      <c r="B6" s="22">
        <v>34419</v>
      </c>
      <c r="C6" s="22">
        <v>11473</v>
      </c>
      <c r="D6" s="22">
        <v>209</v>
      </c>
      <c r="E6" s="22">
        <v>256</v>
      </c>
      <c r="F6" s="22">
        <v>1176</v>
      </c>
      <c r="G6" s="12">
        <v>8.8879322017421732E-4</v>
      </c>
      <c r="H6" s="12">
        <v>0.13675213675213679</v>
      </c>
      <c r="I6" s="12">
        <v>0.62820512820512819</v>
      </c>
      <c r="J6" s="12">
        <v>0.34405317676878711</v>
      </c>
    </row>
    <row r="7" spans="1:10" x14ac:dyDescent="0.25">
      <c r="A7" s="22">
        <v>4</v>
      </c>
      <c r="B7" s="22">
        <v>29632</v>
      </c>
      <c r="C7" s="22">
        <v>7408</v>
      </c>
      <c r="D7" s="22">
        <v>164</v>
      </c>
      <c r="E7" s="22">
        <v>185</v>
      </c>
      <c r="F7" s="22">
        <v>1361</v>
      </c>
      <c r="G7" s="12">
        <v>7.2946075106856143E-4</v>
      </c>
      <c r="H7" s="12">
        <v>9.8824786324786321E-2</v>
      </c>
      <c r="I7" s="12">
        <v>0.7270299145299145</v>
      </c>
      <c r="J7" s="12">
        <v>0.42069393614132189</v>
      </c>
    </row>
    <row r="8" spans="1:10" x14ac:dyDescent="0.25">
      <c r="A8" s="22">
        <v>5</v>
      </c>
      <c r="B8" s="22">
        <v>49510</v>
      </c>
      <c r="C8" s="22">
        <v>9902</v>
      </c>
      <c r="D8" s="22">
        <v>261</v>
      </c>
      <c r="E8" s="22">
        <v>140</v>
      </c>
      <c r="F8" s="22">
        <v>1501</v>
      </c>
      <c r="G8" s="12">
        <v>6.2505580855433526E-4</v>
      </c>
      <c r="H8" s="12">
        <v>7.4786324786324784E-2</v>
      </c>
      <c r="I8" s="12">
        <v>0.80181623931623935</v>
      </c>
      <c r="J8" s="12">
        <v>0.54874752673710347</v>
      </c>
    </row>
    <row r="9" spans="1:10" x14ac:dyDescent="0.25">
      <c r="A9" s="22">
        <v>6</v>
      </c>
      <c r="B9" s="22">
        <v>25668</v>
      </c>
      <c r="C9" s="22">
        <v>4278</v>
      </c>
      <c r="D9" s="22">
        <v>108</v>
      </c>
      <c r="E9" s="22">
        <v>68</v>
      </c>
      <c r="F9" s="22">
        <v>1569</v>
      </c>
      <c r="G9" s="12">
        <v>3.8975181979709981E-4</v>
      </c>
      <c r="H9" s="12">
        <v>3.6324786324786328E-2</v>
      </c>
      <c r="I9" s="12">
        <v>0.83814102564102566</v>
      </c>
      <c r="J9" s="12">
        <v>0.61513572232208669</v>
      </c>
    </row>
    <row r="10" spans="1:10" x14ac:dyDescent="0.25">
      <c r="A10" s="22">
        <v>7</v>
      </c>
      <c r="B10" s="22">
        <v>19691</v>
      </c>
      <c r="C10" s="22">
        <v>2813</v>
      </c>
      <c r="D10" s="22">
        <v>66</v>
      </c>
      <c r="E10" s="22">
        <v>42</v>
      </c>
      <c r="F10" s="22">
        <v>1611</v>
      </c>
      <c r="G10" s="12">
        <v>2.8225427077593039E-4</v>
      </c>
      <c r="H10" s="12">
        <v>2.2435897435897439E-2</v>
      </c>
      <c r="I10" s="12">
        <v>0.86057692307692313</v>
      </c>
      <c r="J10" s="12">
        <v>0.6660648932455675</v>
      </c>
    </row>
    <row r="11" spans="1:10" x14ac:dyDescent="0.25">
      <c r="A11" s="22">
        <v>8</v>
      </c>
      <c r="B11" s="22">
        <v>16328</v>
      </c>
      <c r="C11" s="22">
        <v>2041</v>
      </c>
      <c r="D11" s="22">
        <v>66</v>
      </c>
      <c r="E11" s="22">
        <v>36</v>
      </c>
      <c r="F11" s="22">
        <v>1647</v>
      </c>
      <c r="G11" s="12">
        <v>2.7882984408764551E-4</v>
      </c>
      <c r="H11" s="12">
        <v>1.9230769230769228E-2</v>
      </c>
      <c r="I11" s="12">
        <v>0.87980769230769229</v>
      </c>
      <c r="J11" s="12">
        <v>0.7082959380294076</v>
      </c>
    </row>
    <row r="12" spans="1:10" x14ac:dyDescent="0.25">
      <c r="A12" s="22">
        <v>9</v>
      </c>
      <c r="B12" s="22">
        <v>14022</v>
      </c>
      <c r="C12" s="22">
        <v>1558</v>
      </c>
      <c r="D12" s="22">
        <v>53</v>
      </c>
      <c r="E12" s="22">
        <v>33</v>
      </c>
      <c r="F12" s="22">
        <v>1680</v>
      </c>
      <c r="G12" s="12">
        <v>2.92597288598459E-4</v>
      </c>
      <c r="H12" s="12">
        <v>1.7628205128205131E-2</v>
      </c>
      <c r="I12" s="12">
        <v>0.89743589743589747</v>
      </c>
      <c r="J12" s="12">
        <v>0.74456270125570634</v>
      </c>
    </row>
    <row r="13" spans="1:10" x14ac:dyDescent="0.25">
      <c r="A13" s="22">
        <v>10</v>
      </c>
      <c r="B13" s="22">
        <v>15460</v>
      </c>
      <c r="C13" s="22">
        <v>1546</v>
      </c>
      <c r="D13" s="22">
        <v>59</v>
      </c>
      <c r="E13" s="22">
        <v>30</v>
      </c>
      <c r="F13" s="22">
        <v>1710</v>
      </c>
      <c r="G13" s="12">
        <v>3.0376363139295878E-4</v>
      </c>
      <c r="H13" s="12">
        <v>1.6025641025641021E-2</v>
      </c>
      <c r="I13" s="12">
        <v>0.91346153846153844</v>
      </c>
      <c r="J13" s="12">
        <v>0.78454873459464358</v>
      </c>
    </row>
    <row r="14" spans="1:10" x14ac:dyDescent="0.25">
      <c r="A14" s="22">
        <v>11</v>
      </c>
      <c r="B14" s="22">
        <v>11880</v>
      </c>
      <c r="C14" s="22">
        <v>1080</v>
      </c>
      <c r="D14" s="22">
        <v>47</v>
      </c>
      <c r="E14" s="22">
        <v>20</v>
      </c>
      <c r="F14" s="22">
        <v>1730</v>
      </c>
      <c r="G14" s="12">
        <v>2.4009315614458411E-4</v>
      </c>
      <c r="H14" s="12">
        <v>1.068376068376068E-2</v>
      </c>
      <c r="I14" s="12">
        <v>0.92414529914529919</v>
      </c>
      <c r="J14" s="12">
        <v>0.81527538893271434</v>
      </c>
    </row>
    <row r="15" spans="1:10" x14ac:dyDescent="0.25">
      <c r="A15" s="22">
        <v>12</v>
      </c>
      <c r="B15" s="22">
        <v>8748</v>
      </c>
      <c r="C15" s="22">
        <v>729</v>
      </c>
      <c r="D15" s="22">
        <v>35</v>
      </c>
      <c r="E15" s="22">
        <v>15</v>
      </c>
      <c r="F15" s="22">
        <v>1745</v>
      </c>
      <c r="G15" s="12">
        <v>2.100222623598101E-4</v>
      </c>
      <c r="H15" s="12">
        <v>8.0128205128205121E-3</v>
      </c>
      <c r="I15" s="12">
        <v>0.93215811965811968</v>
      </c>
      <c r="J15" s="12">
        <v>0.83790137985438462</v>
      </c>
    </row>
    <row r="16" spans="1:10" x14ac:dyDescent="0.25">
      <c r="A16" s="22">
        <v>13</v>
      </c>
      <c r="B16" s="22">
        <v>7631</v>
      </c>
      <c r="C16" s="22">
        <v>587</v>
      </c>
      <c r="D16" s="22">
        <v>33</v>
      </c>
      <c r="E16" s="22">
        <v>22</v>
      </c>
      <c r="F16" s="22">
        <v>1767</v>
      </c>
      <c r="G16" s="12">
        <v>3.5102835351746359E-4</v>
      </c>
      <c r="H16" s="12">
        <v>1.175213675213675E-2</v>
      </c>
      <c r="I16" s="12">
        <v>0.94391025641025639</v>
      </c>
      <c r="J16" s="12">
        <v>0.85763834107103598</v>
      </c>
    </row>
    <row r="17" spans="1:10" x14ac:dyDescent="0.25">
      <c r="A17" s="22">
        <v>14</v>
      </c>
      <c r="B17" s="22">
        <v>6902</v>
      </c>
      <c r="C17" s="22">
        <v>493</v>
      </c>
      <c r="D17" s="22">
        <v>30</v>
      </c>
      <c r="E17" s="22">
        <v>14</v>
      </c>
      <c r="F17" s="22">
        <v>1781</v>
      </c>
      <c r="G17" s="12">
        <v>2.5435122270266338E-4</v>
      </c>
      <c r="H17" s="12">
        <v>7.478632478632479E-3</v>
      </c>
      <c r="I17" s="12">
        <v>0.95138888888888884</v>
      </c>
      <c r="J17" s="12">
        <v>0.87548980304421486</v>
      </c>
    </row>
    <row r="18" spans="1:10" x14ac:dyDescent="0.25">
      <c r="A18" s="22">
        <v>15</v>
      </c>
      <c r="B18" s="22">
        <v>6450</v>
      </c>
      <c r="C18" s="22">
        <v>430</v>
      </c>
      <c r="D18" s="22">
        <v>30</v>
      </c>
      <c r="E18" s="22">
        <v>7</v>
      </c>
      <c r="F18" s="22">
        <v>1788</v>
      </c>
      <c r="G18" s="12">
        <v>1.4540922309929369E-4</v>
      </c>
      <c r="H18" s="12">
        <v>3.739316239316239E-3</v>
      </c>
      <c r="I18" s="12">
        <v>0.95512820512820518</v>
      </c>
      <c r="J18" s="12">
        <v>0.89217220375806638</v>
      </c>
    </row>
    <row r="19" spans="1:10" x14ac:dyDescent="0.25">
      <c r="A19" s="22">
        <v>16</v>
      </c>
      <c r="B19" s="22">
        <v>5264</v>
      </c>
      <c r="C19" s="22">
        <v>329</v>
      </c>
      <c r="D19" s="22">
        <v>19</v>
      </c>
      <c r="E19" s="22">
        <v>10</v>
      </c>
      <c r="F19" s="22">
        <v>1798</v>
      </c>
      <c r="G19" s="12">
        <v>2.3986567522187569E-4</v>
      </c>
      <c r="H19" s="12">
        <v>5.341880341880342E-3</v>
      </c>
      <c r="I19" s="12">
        <v>0.9604700854700855</v>
      </c>
      <c r="J19" s="12">
        <v>0.90578711187554151</v>
      </c>
    </row>
    <row r="20" spans="1:10" x14ac:dyDescent="0.25">
      <c r="A20" s="22">
        <v>17</v>
      </c>
      <c r="B20" s="22">
        <v>4318</v>
      </c>
      <c r="C20" s="22">
        <v>254</v>
      </c>
      <c r="D20" s="22">
        <v>10</v>
      </c>
      <c r="E20" s="22">
        <v>1</v>
      </c>
      <c r="F20" s="22">
        <v>1799</v>
      </c>
      <c r="G20" s="12">
        <v>2.7452918245209471E-5</v>
      </c>
      <c r="H20" s="12">
        <v>5.3418803418803424E-4</v>
      </c>
      <c r="I20" s="12">
        <v>0.96100427350427353</v>
      </c>
      <c r="J20" s="12">
        <v>0.91695526788831849</v>
      </c>
    </row>
    <row r="21" spans="1:10" x14ac:dyDescent="0.25">
      <c r="A21" s="22">
        <v>18</v>
      </c>
      <c r="B21" s="22">
        <v>3780</v>
      </c>
      <c r="C21" s="22">
        <v>210</v>
      </c>
      <c r="D21" s="22">
        <v>22</v>
      </c>
      <c r="E21" s="22">
        <v>10</v>
      </c>
      <c r="F21" s="22">
        <v>1809</v>
      </c>
      <c r="G21" s="12">
        <v>3.1144886009717212E-4</v>
      </c>
      <c r="H21" s="12">
        <v>5.341880341880342E-3</v>
      </c>
      <c r="I21" s="12">
        <v>0.96634615384615385</v>
      </c>
      <c r="J21" s="12">
        <v>0.92673193063225001</v>
      </c>
    </row>
    <row r="22" spans="1:10" x14ac:dyDescent="0.25">
      <c r="A22" s="22">
        <v>19</v>
      </c>
      <c r="B22" s="22">
        <v>3268</v>
      </c>
      <c r="C22" s="22">
        <v>172</v>
      </c>
      <c r="D22" s="22">
        <v>20</v>
      </c>
      <c r="E22" s="22">
        <v>8</v>
      </c>
      <c r="F22" s="22">
        <v>1817</v>
      </c>
      <c r="G22" s="12">
        <v>2.8240609997175941E-4</v>
      </c>
      <c r="H22" s="12">
        <v>4.2735042735042739E-3</v>
      </c>
      <c r="I22" s="12">
        <v>0.97061965811965811</v>
      </c>
      <c r="J22" s="12">
        <v>0.93518434699393482</v>
      </c>
    </row>
    <row r="23" spans="1:10" x14ac:dyDescent="0.25">
      <c r="A23" s="22">
        <v>20</v>
      </c>
      <c r="B23" s="22">
        <v>3540</v>
      </c>
      <c r="C23" s="22">
        <v>177</v>
      </c>
      <c r="D23" s="22">
        <v>9</v>
      </c>
      <c r="E23" s="22">
        <v>7</v>
      </c>
      <c r="F23" s="22">
        <v>1824</v>
      </c>
      <c r="G23" s="12">
        <v>2.7932960893854752E-4</v>
      </c>
      <c r="H23" s="12">
        <v>3.739316239316239E-3</v>
      </c>
      <c r="I23" s="12">
        <v>0.97435897435897434</v>
      </c>
      <c r="J23" s="12">
        <v>0.9443402692461883</v>
      </c>
    </row>
    <row r="24" spans="1:10" x14ac:dyDescent="0.25">
      <c r="A24" s="22">
        <v>21</v>
      </c>
      <c r="B24" s="22">
        <v>2709</v>
      </c>
      <c r="C24" s="22">
        <v>129</v>
      </c>
      <c r="D24" s="22">
        <v>12</v>
      </c>
      <c r="E24" s="22">
        <v>3</v>
      </c>
      <c r="F24" s="22">
        <v>1827</v>
      </c>
      <c r="G24" s="12">
        <v>1.3940520446096649E-4</v>
      </c>
      <c r="H24" s="12">
        <v>1.6025641025641029E-3</v>
      </c>
      <c r="I24" s="12">
        <v>0.97596153846153844</v>
      </c>
      <c r="J24" s="12">
        <v>0.95134687754600589</v>
      </c>
    </row>
    <row r="25" spans="1:10" x14ac:dyDescent="0.25">
      <c r="A25" s="22">
        <v>22</v>
      </c>
      <c r="B25" s="22">
        <v>2200</v>
      </c>
      <c r="C25" s="22">
        <v>100</v>
      </c>
      <c r="D25" s="22">
        <v>12</v>
      </c>
      <c r="E25" s="22">
        <v>3</v>
      </c>
      <c r="F25" s="22">
        <v>1830</v>
      </c>
      <c r="G25" s="12">
        <v>1.594811546435596E-4</v>
      </c>
      <c r="H25" s="12">
        <v>1.6025641025641029E-3</v>
      </c>
      <c r="I25" s="12">
        <v>0.97756410256410253</v>
      </c>
      <c r="J25" s="12">
        <v>0.9570369987197227</v>
      </c>
    </row>
    <row r="26" spans="1:10" x14ac:dyDescent="0.25">
      <c r="A26" s="22">
        <v>23</v>
      </c>
      <c r="B26" s="22">
        <v>1863</v>
      </c>
      <c r="C26" s="22">
        <v>81</v>
      </c>
      <c r="D26" s="22">
        <v>16</v>
      </c>
      <c r="E26" s="22">
        <v>2</v>
      </c>
      <c r="F26" s="22">
        <v>1832</v>
      </c>
      <c r="G26" s="12">
        <v>1.2040214315814819E-4</v>
      </c>
      <c r="H26" s="12">
        <v>1.068376068376068E-3</v>
      </c>
      <c r="I26" s="12">
        <v>0.9786324786324786</v>
      </c>
      <c r="J26" s="12">
        <v>0.96185549678637472</v>
      </c>
    </row>
    <row r="27" spans="1:10" x14ac:dyDescent="0.25">
      <c r="A27" s="22">
        <v>24</v>
      </c>
      <c r="B27" s="22">
        <v>1704</v>
      </c>
      <c r="C27" s="22">
        <v>71</v>
      </c>
      <c r="D27" s="22">
        <v>5</v>
      </c>
      <c r="E27" s="22">
        <v>2</v>
      </c>
      <c r="F27" s="22">
        <v>1834</v>
      </c>
      <c r="G27" s="12">
        <v>1.3561160835367511E-4</v>
      </c>
      <c r="H27" s="12">
        <v>1.068376068376068E-3</v>
      </c>
      <c r="I27" s="12">
        <v>0.97970085470085466</v>
      </c>
      <c r="J27" s="12">
        <v>0.96626275427728991</v>
      </c>
    </row>
    <row r="28" spans="1:10" x14ac:dyDescent="0.25">
      <c r="A28" s="22">
        <v>25</v>
      </c>
      <c r="B28" s="22">
        <v>1600</v>
      </c>
      <c r="C28" s="22">
        <v>64</v>
      </c>
      <c r="D28" s="22">
        <v>13</v>
      </c>
      <c r="E28" s="22">
        <v>2</v>
      </c>
      <c r="F28" s="22">
        <v>1836</v>
      </c>
      <c r="G28" s="12">
        <v>1.533272002453235E-4</v>
      </c>
      <c r="H28" s="12">
        <v>1.068376068376068E-3</v>
      </c>
      <c r="I28" s="12">
        <v>0.98076923076923073</v>
      </c>
      <c r="J28" s="12">
        <v>0.97040102422181129</v>
      </c>
    </row>
    <row r="29" spans="1:10" x14ac:dyDescent="0.25">
      <c r="A29" s="22">
        <v>26</v>
      </c>
      <c r="B29" s="22">
        <v>1222</v>
      </c>
      <c r="C29" s="22">
        <v>47</v>
      </c>
      <c r="D29" s="22">
        <v>8</v>
      </c>
      <c r="E29" s="22">
        <v>0</v>
      </c>
      <c r="F29" s="22">
        <v>1836</v>
      </c>
      <c r="G29" s="12">
        <v>0</v>
      </c>
      <c r="H29" s="12">
        <v>0</v>
      </c>
      <c r="I29" s="12">
        <v>0.98076923076923073</v>
      </c>
      <c r="J29" s="12">
        <v>0.97356162789193945</v>
      </c>
    </row>
    <row r="30" spans="1:10" x14ac:dyDescent="0.25">
      <c r="A30" s="22">
        <v>27</v>
      </c>
      <c r="B30" s="22">
        <v>1134</v>
      </c>
      <c r="C30" s="22">
        <v>42</v>
      </c>
      <c r="D30" s="22">
        <v>5</v>
      </c>
      <c r="E30" s="22">
        <v>1</v>
      </c>
      <c r="F30" s="22">
        <v>1837</v>
      </c>
      <c r="G30" s="12">
        <v>9.7828213656818623E-5</v>
      </c>
      <c r="H30" s="12">
        <v>5.3418803418803424E-4</v>
      </c>
      <c r="I30" s="12">
        <v>0.98130341880341876</v>
      </c>
      <c r="J30" s="12">
        <v>0.97649462671511889</v>
      </c>
    </row>
    <row r="31" spans="1:10" x14ac:dyDescent="0.25">
      <c r="A31" s="22">
        <v>28</v>
      </c>
      <c r="B31" s="22">
        <v>840</v>
      </c>
      <c r="C31" s="22">
        <v>30</v>
      </c>
      <c r="D31" s="22">
        <v>7</v>
      </c>
      <c r="E31" s="22">
        <v>0</v>
      </c>
      <c r="F31" s="22">
        <v>1837</v>
      </c>
      <c r="G31" s="12">
        <v>0</v>
      </c>
      <c r="H31" s="12">
        <v>0</v>
      </c>
      <c r="I31" s="12">
        <v>0.98130341880341876</v>
      </c>
      <c r="J31" s="12">
        <v>0.97866721843599258</v>
      </c>
    </row>
    <row r="32" spans="1:10" x14ac:dyDescent="0.25">
      <c r="A32" s="22">
        <v>29</v>
      </c>
      <c r="B32" s="22">
        <v>522</v>
      </c>
      <c r="C32" s="22">
        <v>18</v>
      </c>
      <c r="D32" s="22">
        <v>0</v>
      </c>
      <c r="E32" s="22">
        <v>0</v>
      </c>
      <c r="F32" s="22">
        <v>1837</v>
      </c>
      <c r="G32" s="12">
        <v>0</v>
      </c>
      <c r="H32" s="12">
        <v>0</v>
      </c>
      <c r="I32" s="12">
        <v>0.98130341880341876</v>
      </c>
      <c r="J32" s="12">
        <v>0.98001732900539273</v>
      </c>
    </row>
    <row r="33" spans="1:10" x14ac:dyDescent="0.25">
      <c r="A33" s="22">
        <v>30</v>
      </c>
      <c r="B33" s="22">
        <v>1050</v>
      </c>
      <c r="C33" s="22">
        <v>35</v>
      </c>
      <c r="D33" s="22">
        <v>7</v>
      </c>
      <c r="E33" s="22">
        <v>2</v>
      </c>
      <c r="F33" s="22">
        <v>1839</v>
      </c>
      <c r="G33" s="12">
        <v>2.5886616619207872E-4</v>
      </c>
      <c r="H33" s="12">
        <v>1.068376068376068E-3</v>
      </c>
      <c r="I33" s="12">
        <v>0.98237179487179482</v>
      </c>
      <c r="J33" s="12">
        <v>0.9827330686564848</v>
      </c>
    </row>
    <row r="34" spans="1:10" x14ac:dyDescent="0.25">
      <c r="A34" s="22">
        <v>31</v>
      </c>
      <c r="B34" s="22">
        <v>6676</v>
      </c>
      <c r="C34" s="22">
        <v>123</v>
      </c>
      <c r="D34" s="22">
        <v>52</v>
      </c>
      <c r="E34" s="22">
        <v>33</v>
      </c>
      <c r="F34" s="22">
        <v>1872</v>
      </c>
      <c r="G34" s="12">
        <v>4.9430796884361904E-3</v>
      </c>
      <c r="H34" s="12">
        <v>1.7628205128205131E-2</v>
      </c>
      <c r="I34" s="12">
        <v>1</v>
      </c>
      <c r="J34" s="12">
        <v>1</v>
      </c>
    </row>
    <row r="35" spans="1:10" x14ac:dyDescent="0.25">
      <c r="A35" s="16" t="s">
        <v>61</v>
      </c>
      <c r="B35" s="23">
        <v>386635</v>
      </c>
      <c r="C35" s="23">
        <v>123971</v>
      </c>
      <c r="D35" s="23">
        <v>1883</v>
      </c>
      <c r="E35" s="23">
        <v>1872</v>
      </c>
      <c r="F35" s="16"/>
      <c r="G35" s="16">
        <v>4.8702264409585267E-3</v>
      </c>
      <c r="H35" s="16"/>
      <c r="I35" s="16"/>
      <c r="J35" s="16"/>
    </row>
    <row r="37" spans="1:10" x14ac:dyDescent="0.25">
      <c r="C37" s="24" t="s">
        <v>92</v>
      </c>
      <c r="D37" s="25">
        <v>72</v>
      </c>
      <c r="E37" s="25">
        <v>83</v>
      </c>
    </row>
    <row r="38" spans="1:10" x14ac:dyDescent="0.25">
      <c r="A38" s="26" t="s">
        <v>314</v>
      </c>
    </row>
    <row r="108" spans="1:31" ht="25.15" customHeight="1" x14ac:dyDescent="0.35">
      <c r="A108" s="2" t="s">
        <v>94</v>
      </c>
    </row>
    <row r="110" spans="1:31" x14ac:dyDescent="0.25">
      <c r="A110" s="249" t="s">
        <v>95</v>
      </c>
      <c r="B110" s="251" t="s">
        <v>96</v>
      </c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248"/>
      <c r="S110" s="248"/>
      <c r="T110" s="248"/>
      <c r="U110" s="248"/>
      <c r="V110" s="248"/>
      <c r="W110" s="248"/>
      <c r="X110" s="248"/>
      <c r="Y110" s="248"/>
      <c r="Z110" s="248"/>
      <c r="AA110" s="248"/>
      <c r="AB110" s="248"/>
      <c r="AC110" s="248"/>
      <c r="AD110" s="248"/>
    </row>
    <row r="111" spans="1:31" x14ac:dyDescent="0.25">
      <c r="A111" s="250"/>
      <c r="B111" s="28">
        <v>0</v>
      </c>
      <c r="C111" s="28">
        <v>1</v>
      </c>
      <c r="D111" s="28">
        <v>2</v>
      </c>
      <c r="E111" s="28">
        <v>3</v>
      </c>
      <c r="F111" s="28">
        <v>4</v>
      </c>
      <c r="G111" s="28">
        <v>5</v>
      </c>
      <c r="H111" s="28">
        <v>6</v>
      </c>
      <c r="I111" s="28">
        <v>7</v>
      </c>
      <c r="J111" s="28">
        <v>8</v>
      </c>
      <c r="K111" s="28">
        <v>9</v>
      </c>
      <c r="L111" s="28">
        <v>10</v>
      </c>
      <c r="M111" s="28">
        <v>11</v>
      </c>
      <c r="N111" s="28">
        <v>12</v>
      </c>
      <c r="O111" s="28">
        <v>13</v>
      </c>
      <c r="P111" s="28">
        <v>14</v>
      </c>
      <c r="Q111" s="28">
        <v>15</v>
      </c>
      <c r="R111" s="28">
        <v>16</v>
      </c>
      <c r="S111" s="28">
        <v>17</v>
      </c>
      <c r="T111" s="28">
        <v>18</v>
      </c>
      <c r="U111" s="28">
        <v>19</v>
      </c>
      <c r="V111" s="28">
        <v>20</v>
      </c>
      <c r="W111" s="28">
        <v>21</v>
      </c>
      <c r="X111" s="28">
        <v>22</v>
      </c>
      <c r="Y111" s="28">
        <v>23</v>
      </c>
      <c r="Z111" s="28">
        <v>24</v>
      </c>
      <c r="AA111" s="28">
        <v>25</v>
      </c>
      <c r="AB111" s="28">
        <v>27</v>
      </c>
      <c r="AC111" s="28">
        <v>30</v>
      </c>
      <c r="AD111" s="28">
        <v>31</v>
      </c>
      <c r="AE111" s="29" t="s">
        <v>61</v>
      </c>
    </row>
    <row r="112" spans="1:31" x14ac:dyDescent="0.25">
      <c r="A112" s="27">
        <v>1</v>
      </c>
      <c r="B112" s="82">
        <v>5</v>
      </c>
      <c r="C112" s="188">
        <v>233</v>
      </c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29">
        <v>238</v>
      </c>
    </row>
    <row r="113" spans="1:31" x14ac:dyDescent="0.25">
      <c r="A113" s="27">
        <v>2</v>
      </c>
      <c r="B113" s="43">
        <v>3</v>
      </c>
      <c r="C113" s="214">
        <v>109</v>
      </c>
      <c r="D113" s="215">
        <v>155</v>
      </c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29">
        <v>267</v>
      </c>
    </row>
    <row r="114" spans="1:31" x14ac:dyDescent="0.25">
      <c r="A114" s="27">
        <v>3</v>
      </c>
      <c r="B114" s="18"/>
      <c r="C114" s="216">
        <v>64</v>
      </c>
      <c r="D114" s="210">
        <v>60</v>
      </c>
      <c r="E114" s="217">
        <v>85</v>
      </c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29">
        <v>209</v>
      </c>
    </row>
    <row r="115" spans="1:31" x14ac:dyDescent="0.25">
      <c r="A115" s="27">
        <v>4</v>
      </c>
      <c r="B115" s="18"/>
      <c r="C115" s="199">
        <v>44</v>
      </c>
      <c r="D115" s="41">
        <v>33</v>
      </c>
      <c r="E115" s="212">
        <v>31</v>
      </c>
      <c r="F115" s="38">
        <v>56</v>
      </c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29">
        <v>164</v>
      </c>
    </row>
    <row r="116" spans="1:31" x14ac:dyDescent="0.25">
      <c r="A116" s="27">
        <v>5</v>
      </c>
      <c r="B116" s="67">
        <v>1</v>
      </c>
      <c r="C116" s="41">
        <v>53</v>
      </c>
      <c r="D116" s="53">
        <v>33</v>
      </c>
      <c r="E116" s="41">
        <v>53</v>
      </c>
      <c r="F116" s="218">
        <v>62</v>
      </c>
      <c r="G116" s="191">
        <v>59</v>
      </c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29">
        <v>261</v>
      </c>
    </row>
    <row r="117" spans="1:31" x14ac:dyDescent="0.25">
      <c r="A117" s="27">
        <v>6</v>
      </c>
      <c r="B117" s="43">
        <v>1</v>
      </c>
      <c r="C117" s="41">
        <v>22</v>
      </c>
      <c r="D117" s="59">
        <v>10</v>
      </c>
      <c r="E117" s="41">
        <v>22</v>
      </c>
      <c r="F117" s="49">
        <v>14</v>
      </c>
      <c r="G117" s="46">
        <v>19</v>
      </c>
      <c r="H117" s="45">
        <v>20</v>
      </c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29">
        <v>108</v>
      </c>
    </row>
    <row r="118" spans="1:31" x14ac:dyDescent="0.25">
      <c r="A118" s="27">
        <v>7</v>
      </c>
      <c r="B118" s="35">
        <v>1</v>
      </c>
      <c r="C118" s="169">
        <v>11</v>
      </c>
      <c r="D118" s="74">
        <v>9</v>
      </c>
      <c r="E118" s="74">
        <v>9</v>
      </c>
      <c r="F118" s="168">
        <v>12</v>
      </c>
      <c r="G118" s="59">
        <v>6</v>
      </c>
      <c r="H118" s="86">
        <v>8</v>
      </c>
      <c r="I118" s="48">
        <v>10</v>
      </c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29">
        <v>66</v>
      </c>
    </row>
    <row r="119" spans="1:31" x14ac:dyDescent="0.25">
      <c r="A119" s="27">
        <v>8</v>
      </c>
      <c r="B119" s="18"/>
      <c r="C119" s="48">
        <v>10</v>
      </c>
      <c r="D119" s="56">
        <v>7</v>
      </c>
      <c r="E119" s="169">
        <v>11</v>
      </c>
      <c r="F119" s="168">
        <v>12</v>
      </c>
      <c r="G119" s="169">
        <v>11</v>
      </c>
      <c r="H119" s="80">
        <v>3</v>
      </c>
      <c r="I119" s="56">
        <v>7</v>
      </c>
      <c r="J119" s="66">
        <v>5</v>
      </c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29">
        <v>66</v>
      </c>
    </row>
    <row r="120" spans="1:31" x14ac:dyDescent="0.25">
      <c r="A120" s="27">
        <v>9</v>
      </c>
      <c r="B120" s="18"/>
      <c r="C120" s="72">
        <v>3</v>
      </c>
      <c r="D120" s="66">
        <v>4</v>
      </c>
      <c r="E120" s="48">
        <v>8</v>
      </c>
      <c r="F120" s="49">
        <v>7</v>
      </c>
      <c r="G120" s="72">
        <v>3</v>
      </c>
      <c r="H120" s="70">
        <v>5</v>
      </c>
      <c r="I120" s="72">
        <v>3</v>
      </c>
      <c r="J120" s="48">
        <v>8</v>
      </c>
      <c r="K120" s="191">
        <v>12</v>
      </c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29">
        <v>53</v>
      </c>
    </row>
    <row r="121" spans="1:31" x14ac:dyDescent="0.25">
      <c r="A121" s="27">
        <v>10</v>
      </c>
      <c r="B121" s="18"/>
      <c r="C121" s="86">
        <v>7</v>
      </c>
      <c r="D121" s="86">
        <v>7</v>
      </c>
      <c r="E121" s="55">
        <v>6</v>
      </c>
      <c r="F121" s="30">
        <v>3</v>
      </c>
      <c r="G121" s="86">
        <v>7</v>
      </c>
      <c r="H121" s="74">
        <v>8</v>
      </c>
      <c r="I121" s="55">
        <v>6</v>
      </c>
      <c r="J121" s="74">
        <v>8</v>
      </c>
      <c r="K121" s="75">
        <v>2</v>
      </c>
      <c r="L121" s="65">
        <v>5</v>
      </c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29">
        <v>59</v>
      </c>
    </row>
    <row r="122" spans="1:31" x14ac:dyDescent="0.25">
      <c r="A122" s="27">
        <v>11</v>
      </c>
      <c r="B122" s="18"/>
      <c r="C122" s="212">
        <v>9</v>
      </c>
      <c r="D122" s="82">
        <v>1</v>
      </c>
      <c r="E122" s="40">
        <v>10</v>
      </c>
      <c r="F122" s="65">
        <v>4</v>
      </c>
      <c r="G122" s="60">
        <v>3</v>
      </c>
      <c r="H122" s="65">
        <v>4</v>
      </c>
      <c r="I122" s="82">
        <v>1</v>
      </c>
      <c r="J122" s="65">
        <v>4</v>
      </c>
      <c r="K122" s="77">
        <v>2</v>
      </c>
      <c r="L122" s="60">
        <v>3</v>
      </c>
      <c r="M122" s="53">
        <v>6</v>
      </c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29">
        <v>47</v>
      </c>
    </row>
    <row r="123" spans="1:31" x14ac:dyDescent="0.25">
      <c r="A123" s="27">
        <v>12</v>
      </c>
      <c r="B123" s="18"/>
      <c r="C123" s="72">
        <v>2</v>
      </c>
      <c r="D123" s="72">
        <v>2</v>
      </c>
      <c r="E123" s="72">
        <v>2</v>
      </c>
      <c r="F123" s="50">
        <v>4</v>
      </c>
      <c r="G123" s="68">
        <v>5</v>
      </c>
      <c r="H123" s="65">
        <v>3</v>
      </c>
      <c r="I123" s="72">
        <v>2</v>
      </c>
      <c r="J123" s="72">
        <v>2</v>
      </c>
      <c r="K123" s="68">
        <v>5</v>
      </c>
      <c r="L123" s="65">
        <v>3</v>
      </c>
      <c r="M123" s="72">
        <v>2</v>
      </c>
      <c r="N123" s="65">
        <v>3</v>
      </c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29">
        <v>35</v>
      </c>
    </row>
    <row r="124" spans="1:31" x14ac:dyDescent="0.25">
      <c r="A124" s="27">
        <v>13</v>
      </c>
      <c r="B124" s="18"/>
      <c r="C124" s="168">
        <v>6</v>
      </c>
      <c r="D124" s="59">
        <v>3</v>
      </c>
      <c r="E124" s="79">
        <v>2</v>
      </c>
      <c r="F124" s="79">
        <v>2</v>
      </c>
      <c r="G124" s="79">
        <v>2</v>
      </c>
      <c r="H124" s="168">
        <v>6</v>
      </c>
      <c r="I124" s="32">
        <v>1</v>
      </c>
      <c r="J124" s="32">
        <v>1</v>
      </c>
      <c r="K124" s="32">
        <v>1</v>
      </c>
      <c r="L124" s="32">
        <v>1</v>
      </c>
      <c r="M124" s="32">
        <v>1</v>
      </c>
      <c r="N124" s="59">
        <v>3</v>
      </c>
      <c r="O124" s="86">
        <v>4</v>
      </c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29">
        <v>33</v>
      </c>
    </row>
    <row r="125" spans="1:31" x14ac:dyDescent="0.25">
      <c r="A125" s="27">
        <v>14</v>
      </c>
      <c r="B125" s="18"/>
      <c r="C125" s="60">
        <v>2</v>
      </c>
      <c r="D125" s="60">
        <v>2</v>
      </c>
      <c r="E125" s="49">
        <v>4</v>
      </c>
      <c r="F125" s="18"/>
      <c r="G125" s="49">
        <v>4</v>
      </c>
      <c r="H125" s="75">
        <v>1</v>
      </c>
      <c r="I125" s="60">
        <v>2</v>
      </c>
      <c r="J125" s="75">
        <v>1</v>
      </c>
      <c r="K125" s="75">
        <v>1</v>
      </c>
      <c r="L125" s="60">
        <v>2</v>
      </c>
      <c r="M125" s="60">
        <v>2</v>
      </c>
      <c r="N125" s="60">
        <v>2</v>
      </c>
      <c r="O125" s="49">
        <v>4</v>
      </c>
      <c r="P125" s="55">
        <v>3</v>
      </c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29">
        <v>30</v>
      </c>
    </row>
    <row r="126" spans="1:31" x14ac:dyDescent="0.25">
      <c r="A126" s="27">
        <v>15</v>
      </c>
      <c r="B126" s="18"/>
      <c r="C126" s="169">
        <v>5</v>
      </c>
      <c r="D126" s="18"/>
      <c r="E126" s="60">
        <v>2</v>
      </c>
      <c r="F126" s="60">
        <v>2</v>
      </c>
      <c r="G126" s="169">
        <v>5</v>
      </c>
      <c r="H126" s="75">
        <v>1</v>
      </c>
      <c r="I126" s="60">
        <v>2</v>
      </c>
      <c r="J126" s="75">
        <v>1</v>
      </c>
      <c r="K126" s="60">
        <v>2</v>
      </c>
      <c r="L126" s="169">
        <v>5</v>
      </c>
      <c r="M126" s="18"/>
      <c r="N126" s="75">
        <v>1</v>
      </c>
      <c r="O126" s="18"/>
      <c r="P126" s="55">
        <v>3</v>
      </c>
      <c r="Q126" s="75">
        <v>1</v>
      </c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29">
        <v>30</v>
      </c>
    </row>
    <row r="127" spans="1:31" x14ac:dyDescent="0.25">
      <c r="A127" s="27">
        <v>16</v>
      </c>
      <c r="B127" s="18"/>
      <c r="C127" s="18"/>
      <c r="D127" s="76">
        <v>1</v>
      </c>
      <c r="E127" s="69">
        <v>2</v>
      </c>
      <c r="F127" s="76">
        <v>1</v>
      </c>
      <c r="G127" s="18"/>
      <c r="H127" s="18"/>
      <c r="I127" s="18"/>
      <c r="J127" s="69">
        <v>2</v>
      </c>
      <c r="K127" s="76">
        <v>1</v>
      </c>
      <c r="L127" s="193">
        <v>4</v>
      </c>
      <c r="M127" s="76">
        <v>1</v>
      </c>
      <c r="N127" s="69">
        <v>2</v>
      </c>
      <c r="O127" s="69">
        <v>2</v>
      </c>
      <c r="P127" s="69">
        <v>2</v>
      </c>
      <c r="Q127" s="18"/>
      <c r="R127" s="76">
        <v>1</v>
      </c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29">
        <v>19</v>
      </c>
    </row>
    <row r="128" spans="1:31" x14ac:dyDescent="0.25">
      <c r="A128" s="27">
        <v>17</v>
      </c>
      <c r="B128" s="18"/>
      <c r="C128" s="61">
        <v>2</v>
      </c>
      <c r="D128" s="55">
        <v>1</v>
      </c>
      <c r="E128" s="18"/>
      <c r="F128" s="18"/>
      <c r="G128" s="61">
        <v>2</v>
      </c>
      <c r="H128" s="55">
        <v>1</v>
      </c>
      <c r="I128" s="55">
        <v>1</v>
      </c>
      <c r="J128" s="18"/>
      <c r="K128" s="18"/>
      <c r="L128" s="18"/>
      <c r="M128" s="18"/>
      <c r="N128" s="18"/>
      <c r="O128" s="55">
        <v>1</v>
      </c>
      <c r="P128" s="18"/>
      <c r="Q128" s="55">
        <v>1</v>
      </c>
      <c r="R128" s="55">
        <v>1</v>
      </c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29">
        <v>10</v>
      </c>
    </row>
    <row r="129" spans="1:31" x14ac:dyDescent="0.25">
      <c r="A129" s="27">
        <v>18</v>
      </c>
      <c r="B129" s="18"/>
      <c r="C129" s="18"/>
      <c r="D129" s="80">
        <v>1</v>
      </c>
      <c r="E129" s="18"/>
      <c r="F129" s="74">
        <v>3</v>
      </c>
      <c r="G129" s="74">
        <v>3</v>
      </c>
      <c r="H129" s="168">
        <v>4</v>
      </c>
      <c r="I129" s="18"/>
      <c r="J129" s="80">
        <v>1</v>
      </c>
      <c r="K129" s="80">
        <v>1</v>
      </c>
      <c r="L129" s="80">
        <v>1</v>
      </c>
      <c r="M129" s="18"/>
      <c r="N129" s="80">
        <v>1</v>
      </c>
      <c r="O129" s="80">
        <v>1</v>
      </c>
      <c r="P129" s="80">
        <v>1</v>
      </c>
      <c r="Q129" s="80">
        <v>1</v>
      </c>
      <c r="R129" s="80">
        <v>1</v>
      </c>
      <c r="S129" s="18"/>
      <c r="T129" s="74">
        <v>3</v>
      </c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29">
        <v>22</v>
      </c>
    </row>
    <row r="130" spans="1:31" x14ac:dyDescent="0.25">
      <c r="A130" s="27">
        <v>19</v>
      </c>
      <c r="B130" s="18"/>
      <c r="C130" s="30">
        <v>1</v>
      </c>
      <c r="D130" s="18"/>
      <c r="E130" s="55">
        <v>2</v>
      </c>
      <c r="F130" s="18"/>
      <c r="G130" s="30">
        <v>1</v>
      </c>
      <c r="H130" s="30">
        <v>1</v>
      </c>
      <c r="I130" s="18"/>
      <c r="J130" s="18"/>
      <c r="K130" s="172">
        <v>5</v>
      </c>
      <c r="L130" s="18"/>
      <c r="M130" s="18"/>
      <c r="N130" s="18"/>
      <c r="O130" s="48">
        <v>3</v>
      </c>
      <c r="P130" s="48">
        <v>3</v>
      </c>
      <c r="Q130" s="55">
        <v>2</v>
      </c>
      <c r="R130" s="18"/>
      <c r="S130" s="30">
        <v>1</v>
      </c>
      <c r="T130" s="18"/>
      <c r="U130" s="30">
        <v>1</v>
      </c>
      <c r="V130" s="18"/>
      <c r="W130" s="18"/>
      <c r="X130" s="18"/>
      <c r="Y130" s="18"/>
      <c r="Z130" s="18"/>
      <c r="AA130" s="18"/>
      <c r="AB130" s="18"/>
      <c r="AC130" s="18"/>
      <c r="AD130" s="18"/>
      <c r="AE130" s="29">
        <v>20</v>
      </c>
    </row>
    <row r="131" spans="1:31" x14ac:dyDescent="0.25">
      <c r="A131" s="27">
        <v>20</v>
      </c>
      <c r="B131" s="18"/>
      <c r="C131" s="18"/>
      <c r="D131" s="18"/>
      <c r="E131" s="57">
        <v>1</v>
      </c>
      <c r="F131" s="18"/>
      <c r="G131" s="174">
        <v>3</v>
      </c>
      <c r="H131" s="18"/>
      <c r="I131" s="173">
        <v>2</v>
      </c>
      <c r="J131" s="18"/>
      <c r="K131" s="18"/>
      <c r="L131" s="18"/>
      <c r="M131" s="18"/>
      <c r="N131" s="18"/>
      <c r="O131" s="18"/>
      <c r="P131" s="173">
        <v>2</v>
      </c>
      <c r="Q131" s="18"/>
      <c r="R131" s="18"/>
      <c r="S131" s="18"/>
      <c r="T131" s="57">
        <v>1</v>
      </c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29">
        <v>9</v>
      </c>
    </row>
    <row r="132" spans="1:31" x14ac:dyDescent="0.25">
      <c r="A132" s="27">
        <v>21</v>
      </c>
      <c r="B132" s="18"/>
      <c r="C132" s="65">
        <v>1</v>
      </c>
      <c r="D132" s="65">
        <v>1</v>
      </c>
      <c r="E132" s="65">
        <v>1</v>
      </c>
      <c r="F132" s="18"/>
      <c r="G132" s="65">
        <v>1</v>
      </c>
      <c r="H132" s="18"/>
      <c r="I132" s="18"/>
      <c r="J132" s="65">
        <v>1</v>
      </c>
      <c r="K132" s="18"/>
      <c r="L132" s="169">
        <v>2</v>
      </c>
      <c r="M132" s="18"/>
      <c r="N132" s="18"/>
      <c r="O132" s="65">
        <v>1</v>
      </c>
      <c r="P132" s="18"/>
      <c r="Q132" s="18"/>
      <c r="R132" s="18"/>
      <c r="S132" s="18"/>
      <c r="T132" s="18"/>
      <c r="U132" s="169">
        <v>2</v>
      </c>
      <c r="V132" s="169">
        <v>2</v>
      </c>
      <c r="W132" s="18"/>
      <c r="X132" s="18"/>
      <c r="Y132" s="18"/>
      <c r="Z132" s="18"/>
      <c r="AA132" s="18"/>
      <c r="AB132" s="18"/>
      <c r="AC132" s="18"/>
      <c r="AD132" s="18"/>
      <c r="AE132" s="29">
        <v>12</v>
      </c>
    </row>
    <row r="133" spans="1:31" x14ac:dyDescent="0.25">
      <c r="A133" s="27">
        <v>22</v>
      </c>
      <c r="B133" s="18"/>
      <c r="C133" s="18"/>
      <c r="D133" s="18"/>
      <c r="E133" s="169">
        <v>2</v>
      </c>
      <c r="F133" s="65">
        <v>1</v>
      </c>
      <c r="G133" s="169">
        <v>2</v>
      </c>
      <c r="H133" s="18"/>
      <c r="I133" s="65">
        <v>1</v>
      </c>
      <c r="J133" s="65">
        <v>1</v>
      </c>
      <c r="K133" s="18"/>
      <c r="L133" s="169">
        <v>2</v>
      </c>
      <c r="M133" s="18"/>
      <c r="N133" s="65">
        <v>1</v>
      </c>
      <c r="O133" s="18"/>
      <c r="P133" s="18"/>
      <c r="Q133" s="18"/>
      <c r="R133" s="18"/>
      <c r="S133" s="18"/>
      <c r="T133" s="18"/>
      <c r="U133" s="65">
        <v>1</v>
      </c>
      <c r="V133" s="65">
        <v>1</v>
      </c>
      <c r="W133" s="18"/>
      <c r="X133" s="18"/>
      <c r="Y133" s="18"/>
      <c r="Z133" s="18"/>
      <c r="AA133" s="18"/>
      <c r="AB133" s="18"/>
      <c r="AC133" s="18"/>
      <c r="AD133" s="18"/>
      <c r="AE133" s="29">
        <v>12</v>
      </c>
    </row>
    <row r="134" spans="1:31" x14ac:dyDescent="0.25">
      <c r="A134" s="27">
        <v>23</v>
      </c>
      <c r="B134" s="18"/>
      <c r="C134" s="18"/>
      <c r="D134" s="18"/>
      <c r="E134" s="62">
        <v>2</v>
      </c>
      <c r="F134" s="18"/>
      <c r="G134" s="18"/>
      <c r="H134" s="62">
        <v>2</v>
      </c>
      <c r="I134" s="18"/>
      <c r="J134" s="18"/>
      <c r="K134" s="79">
        <v>1</v>
      </c>
      <c r="L134" s="79">
        <v>1</v>
      </c>
      <c r="M134" s="45">
        <v>3</v>
      </c>
      <c r="N134" s="79">
        <v>1</v>
      </c>
      <c r="O134" s="18"/>
      <c r="P134" s="18"/>
      <c r="Q134" s="79">
        <v>1</v>
      </c>
      <c r="R134" s="62">
        <v>2</v>
      </c>
      <c r="S134" s="18"/>
      <c r="T134" s="18"/>
      <c r="U134" s="18"/>
      <c r="V134" s="79">
        <v>1</v>
      </c>
      <c r="W134" s="18"/>
      <c r="X134" s="79">
        <v>1</v>
      </c>
      <c r="Y134" s="79">
        <v>1</v>
      </c>
      <c r="Z134" s="18"/>
      <c r="AA134" s="18"/>
      <c r="AB134" s="18"/>
      <c r="AC134" s="18"/>
      <c r="AD134" s="18"/>
      <c r="AE134" s="29">
        <v>16</v>
      </c>
    </row>
    <row r="135" spans="1:31" x14ac:dyDescent="0.25">
      <c r="A135" s="27">
        <v>24</v>
      </c>
      <c r="B135" s="18"/>
      <c r="C135" s="18"/>
      <c r="D135" s="18"/>
      <c r="E135" s="18"/>
      <c r="F135" s="18"/>
      <c r="G135" s="18"/>
      <c r="H135" s="18"/>
      <c r="I135" s="61">
        <v>1</v>
      </c>
      <c r="J135" s="18"/>
      <c r="K135" s="18"/>
      <c r="L135" s="18"/>
      <c r="M135" s="61">
        <v>1</v>
      </c>
      <c r="N135" s="18"/>
      <c r="O135" s="18"/>
      <c r="P135" s="18"/>
      <c r="Q135" s="18"/>
      <c r="R135" s="18"/>
      <c r="S135" s="18"/>
      <c r="T135" s="61">
        <v>1</v>
      </c>
      <c r="U135" s="18"/>
      <c r="V135" s="18"/>
      <c r="W135" s="18"/>
      <c r="X135" s="18"/>
      <c r="Y135" s="18"/>
      <c r="Z135" s="177">
        <v>2</v>
      </c>
      <c r="AA135" s="18"/>
      <c r="AB135" s="18"/>
      <c r="AC135" s="18"/>
      <c r="AD135" s="18"/>
      <c r="AE135" s="29">
        <v>5</v>
      </c>
    </row>
    <row r="136" spans="1:31" x14ac:dyDescent="0.25">
      <c r="A136" s="27">
        <v>25</v>
      </c>
      <c r="B136" s="18"/>
      <c r="C136" s="66">
        <v>1</v>
      </c>
      <c r="D136" s="18"/>
      <c r="E136" s="18"/>
      <c r="F136" s="18"/>
      <c r="G136" s="66">
        <v>1</v>
      </c>
      <c r="H136" s="18"/>
      <c r="I136" s="66">
        <v>1</v>
      </c>
      <c r="J136" s="18"/>
      <c r="K136" s="18"/>
      <c r="L136" s="66">
        <v>1</v>
      </c>
      <c r="M136" s="18"/>
      <c r="N136" s="18"/>
      <c r="O136" s="216">
        <v>4</v>
      </c>
      <c r="P136" s="18"/>
      <c r="Q136" s="18"/>
      <c r="R136" s="195">
        <v>3</v>
      </c>
      <c r="S136" s="18"/>
      <c r="T136" s="18"/>
      <c r="U136" s="66">
        <v>1</v>
      </c>
      <c r="V136" s="18"/>
      <c r="W136" s="18"/>
      <c r="X136" s="18"/>
      <c r="Y136" s="18"/>
      <c r="Z136" s="18"/>
      <c r="AA136" s="66">
        <v>1</v>
      </c>
      <c r="AB136" s="18"/>
      <c r="AC136" s="18"/>
      <c r="AD136" s="18"/>
      <c r="AE136" s="29">
        <v>13</v>
      </c>
    </row>
    <row r="137" spans="1:31" x14ac:dyDescent="0.25">
      <c r="A137" s="27">
        <v>26</v>
      </c>
      <c r="B137" s="18"/>
      <c r="C137" s="62">
        <v>1</v>
      </c>
      <c r="D137" s="18"/>
      <c r="E137" s="18"/>
      <c r="F137" s="18"/>
      <c r="G137" s="62">
        <v>1</v>
      </c>
      <c r="H137" s="18"/>
      <c r="I137" s="62">
        <v>1</v>
      </c>
      <c r="J137" s="18"/>
      <c r="K137" s="18"/>
      <c r="L137" s="18"/>
      <c r="M137" s="172">
        <v>2</v>
      </c>
      <c r="N137" s="18"/>
      <c r="O137" s="62">
        <v>1</v>
      </c>
      <c r="P137" s="18"/>
      <c r="Q137" s="62">
        <v>1</v>
      </c>
      <c r="R137" s="18"/>
      <c r="S137" s="18"/>
      <c r="T137" s="18"/>
      <c r="U137" s="18"/>
      <c r="V137" s="18"/>
      <c r="W137" s="62">
        <v>1</v>
      </c>
      <c r="X137" s="18"/>
      <c r="Y137" s="18"/>
      <c r="Z137" s="18"/>
      <c r="AA137" s="18"/>
      <c r="AB137" s="18"/>
      <c r="AC137" s="18"/>
      <c r="AD137" s="18"/>
      <c r="AE137" s="29">
        <v>8</v>
      </c>
    </row>
    <row r="138" spans="1:31" x14ac:dyDescent="0.25">
      <c r="A138" s="27">
        <v>27</v>
      </c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61">
        <v>1</v>
      </c>
      <c r="O138" s="18"/>
      <c r="P138" s="18"/>
      <c r="Q138" s="18"/>
      <c r="R138" s="18"/>
      <c r="S138" s="18"/>
      <c r="T138" s="177">
        <v>2</v>
      </c>
      <c r="U138" s="18"/>
      <c r="V138" s="18"/>
      <c r="W138" s="61">
        <v>1</v>
      </c>
      <c r="X138" s="18"/>
      <c r="Y138" s="61">
        <v>1</v>
      </c>
      <c r="Z138" s="18"/>
      <c r="AA138" s="18"/>
      <c r="AB138" s="18"/>
      <c r="AC138" s="18"/>
      <c r="AD138" s="18"/>
      <c r="AE138" s="29">
        <v>5</v>
      </c>
    </row>
    <row r="139" spans="1:31" x14ac:dyDescent="0.25">
      <c r="A139" s="27">
        <v>28</v>
      </c>
      <c r="B139" s="18"/>
      <c r="C139" s="18"/>
      <c r="D139" s="18"/>
      <c r="E139" s="68">
        <v>1</v>
      </c>
      <c r="F139" s="18"/>
      <c r="G139" s="18"/>
      <c r="H139" s="18"/>
      <c r="I139" s="68">
        <v>1</v>
      </c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75">
        <v>2</v>
      </c>
      <c r="U139" s="18"/>
      <c r="V139" s="219">
        <v>3</v>
      </c>
      <c r="W139" s="18"/>
      <c r="X139" s="18"/>
      <c r="Y139" s="18"/>
      <c r="Z139" s="18"/>
      <c r="AA139" s="18"/>
      <c r="AB139" s="18"/>
      <c r="AC139" s="18"/>
      <c r="AD139" s="18"/>
      <c r="AE139" s="29">
        <v>7</v>
      </c>
    </row>
    <row r="140" spans="1:31" x14ac:dyDescent="0.25">
      <c r="A140" s="27">
        <v>30</v>
      </c>
      <c r="B140" s="18"/>
      <c r="C140" s="18"/>
      <c r="D140" s="18"/>
      <c r="E140" s="18"/>
      <c r="F140" s="18"/>
      <c r="G140" s="18"/>
      <c r="H140" s="68">
        <v>1</v>
      </c>
      <c r="I140" s="18"/>
      <c r="J140" s="68">
        <v>1</v>
      </c>
      <c r="K140" s="18"/>
      <c r="L140" s="18"/>
      <c r="M140" s="68">
        <v>1</v>
      </c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75">
        <v>2</v>
      </c>
      <c r="Y140" s="18"/>
      <c r="Z140" s="18"/>
      <c r="AA140" s="68">
        <v>1</v>
      </c>
      <c r="AB140" s="18"/>
      <c r="AC140" s="68">
        <v>1</v>
      </c>
      <c r="AD140" s="18"/>
      <c r="AE140" s="29">
        <v>0</v>
      </c>
    </row>
    <row r="141" spans="1:31" x14ac:dyDescent="0.25">
      <c r="A141" s="27">
        <v>31</v>
      </c>
      <c r="B141" s="18"/>
      <c r="C141" s="66">
        <v>4</v>
      </c>
      <c r="D141" s="18"/>
      <c r="E141" s="18"/>
      <c r="F141" s="83">
        <v>2</v>
      </c>
      <c r="G141" s="83">
        <v>2</v>
      </c>
      <c r="H141" s="18"/>
      <c r="I141" s="18"/>
      <c r="J141" s="18"/>
      <c r="K141" s="18"/>
      <c r="L141" s="18"/>
      <c r="M141" s="84">
        <v>1</v>
      </c>
      <c r="N141" s="18"/>
      <c r="O141" s="84">
        <v>1</v>
      </c>
      <c r="P141" s="18"/>
      <c r="Q141" s="18"/>
      <c r="R141" s="83">
        <v>2</v>
      </c>
      <c r="S141" s="18"/>
      <c r="T141" s="84">
        <v>1</v>
      </c>
      <c r="U141" s="72">
        <v>3</v>
      </c>
      <c r="V141" s="18"/>
      <c r="W141" s="84">
        <v>1</v>
      </c>
      <c r="X141" s="18"/>
      <c r="Y141" s="18"/>
      <c r="Z141" s="18"/>
      <c r="AA141" s="18"/>
      <c r="AB141" s="84">
        <v>1</v>
      </c>
      <c r="AC141" s="84">
        <v>1</v>
      </c>
      <c r="AD141" s="220">
        <v>33</v>
      </c>
      <c r="AE141" s="29">
        <v>7</v>
      </c>
    </row>
    <row r="142" spans="1:31" x14ac:dyDescent="0.25">
      <c r="A142" s="88" t="s">
        <v>61</v>
      </c>
      <c r="B142" s="88">
        <v>11</v>
      </c>
      <c r="C142" s="88">
        <v>590</v>
      </c>
      <c r="D142" s="88">
        <v>330</v>
      </c>
      <c r="E142" s="88">
        <v>256</v>
      </c>
      <c r="F142" s="88">
        <v>185</v>
      </c>
      <c r="G142" s="88">
        <v>140</v>
      </c>
      <c r="H142" s="88">
        <v>68</v>
      </c>
      <c r="I142" s="88">
        <v>42</v>
      </c>
      <c r="J142" s="88">
        <v>36</v>
      </c>
      <c r="K142" s="88">
        <v>33</v>
      </c>
      <c r="L142" s="88">
        <v>30</v>
      </c>
      <c r="M142" s="88">
        <v>20</v>
      </c>
      <c r="N142" s="88">
        <v>15</v>
      </c>
      <c r="O142" s="88">
        <v>22</v>
      </c>
      <c r="P142" s="88">
        <v>14</v>
      </c>
      <c r="Q142" s="88">
        <v>7</v>
      </c>
      <c r="R142" s="88">
        <v>10</v>
      </c>
      <c r="S142" s="88">
        <v>1</v>
      </c>
      <c r="T142" s="88">
        <v>10</v>
      </c>
      <c r="U142" s="88">
        <v>8</v>
      </c>
      <c r="V142" s="88">
        <v>7</v>
      </c>
      <c r="W142" s="88">
        <v>3</v>
      </c>
      <c r="X142" s="88">
        <v>3</v>
      </c>
      <c r="Y142" s="88">
        <v>2</v>
      </c>
      <c r="Z142" s="88">
        <v>2</v>
      </c>
      <c r="AA142" s="88">
        <v>2</v>
      </c>
      <c r="AB142" s="88">
        <v>0</v>
      </c>
      <c r="AC142" s="88">
        <v>1</v>
      </c>
      <c r="AD142" s="88">
        <v>0</v>
      </c>
    </row>
  </sheetData>
  <mergeCells count="2">
    <mergeCell ref="A110:A111"/>
    <mergeCell ref="B110:AD110"/>
  </mergeCells>
  <pageMargins left="0.75" right="0.75" top="1" bottom="1" header="0.5" footer="0.5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"/>
  <sheetViews>
    <sheetView workbookViewId="0"/>
  </sheetViews>
  <sheetFormatPr defaultRowHeight="15" x14ac:dyDescent="0.25"/>
  <cols>
    <col min="1" max="39" width="13" customWidth="1"/>
  </cols>
  <sheetData>
    <row r="1" spans="1:10" ht="25.15" customHeight="1" x14ac:dyDescent="0.35">
      <c r="A1" s="246" t="s">
        <v>350</v>
      </c>
      <c r="G1" s="246" t="s">
        <v>325</v>
      </c>
    </row>
    <row r="3" spans="1:10" ht="60" x14ac:dyDescent="0.25">
      <c r="A3" s="9" t="s">
        <v>51</v>
      </c>
      <c r="B3" s="9" t="s">
        <v>83</v>
      </c>
      <c r="C3" s="9" t="s">
        <v>84</v>
      </c>
      <c r="D3" s="9" t="s">
        <v>85</v>
      </c>
      <c r="E3" s="9" t="s">
        <v>86</v>
      </c>
      <c r="F3" s="9" t="s">
        <v>87</v>
      </c>
      <c r="G3" s="9" t="s">
        <v>88</v>
      </c>
      <c r="H3" s="9" t="s">
        <v>89</v>
      </c>
      <c r="I3" s="9" t="s">
        <v>90</v>
      </c>
      <c r="J3" s="9" t="s">
        <v>91</v>
      </c>
    </row>
    <row r="4" spans="1:10" x14ac:dyDescent="0.25">
      <c r="A4" s="22">
        <v>1</v>
      </c>
      <c r="B4" s="22">
        <v>63349</v>
      </c>
      <c r="C4" s="22">
        <v>63349</v>
      </c>
      <c r="D4" s="22">
        <v>0</v>
      </c>
      <c r="E4" s="22">
        <v>0</v>
      </c>
      <c r="F4" s="22">
        <v>0</v>
      </c>
      <c r="G4" s="12">
        <v>0</v>
      </c>
      <c r="H4" s="12"/>
      <c r="I4" s="12"/>
      <c r="J4" s="12">
        <v>0.37549271230343367</v>
      </c>
    </row>
    <row r="5" spans="1:10" x14ac:dyDescent="0.25">
      <c r="A5" s="22">
        <v>2</v>
      </c>
      <c r="B5" s="22">
        <v>36356</v>
      </c>
      <c r="C5" s="22">
        <v>18178</v>
      </c>
      <c r="D5" s="22">
        <v>0</v>
      </c>
      <c r="E5" s="22">
        <v>0</v>
      </c>
      <c r="F5" s="22">
        <v>0</v>
      </c>
      <c r="G5" s="12">
        <v>0</v>
      </c>
      <c r="H5" s="12"/>
      <c r="I5" s="12"/>
      <c r="J5" s="12">
        <v>0.5909880326479322</v>
      </c>
    </row>
    <row r="6" spans="1:10" x14ac:dyDescent="0.25">
      <c r="A6" s="22">
        <v>3</v>
      </c>
      <c r="B6" s="22">
        <v>17868</v>
      </c>
      <c r="C6" s="22">
        <v>5956</v>
      </c>
      <c r="D6" s="22">
        <v>0</v>
      </c>
      <c r="E6" s="22">
        <v>0</v>
      </c>
      <c r="F6" s="22">
        <v>0</v>
      </c>
      <c r="G6" s="12">
        <v>0</v>
      </c>
      <c r="H6" s="12"/>
      <c r="I6" s="12"/>
      <c r="J6" s="12">
        <v>0.6968982093427144</v>
      </c>
    </row>
    <row r="7" spans="1:10" x14ac:dyDescent="0.25">
      <c r="A7" s="22">
        <v>4</v>
      </c>
      <c r="B7" s="22">
        <v>49600</v>
      </c>
      <c r="C7" s="22">
        <v>12400</v>
      </c>
      <c r="D7" s="22">
        <v>0</v>
      </c>
      <c r="E7" s="22">
        <v>0</v>
      </c>
      <c r="F7" s="22">
        <v>0</v>
      </c>
      <c r="G7" s="12">
        <v>0</v>
      </c>
      <c r="H7" s="12"/>
      <c r="I7" s="12"/>
      <c r="J7" s="12">
        <v>0.9908955657374533</v>
      </c>
    </row>
    <row r="8" spans="1:10" x14ac:dyDescent="0.25">
      <c r="A8" s="22">
        <v>5</v>
      </c>
      <c r="B8" s="22">
        <v>905</v>
      </c>
      <c r="C8" s="22">
        <v>181</v>
      </c>
      <c r="D8" s="22">
        <v>0</v>
      </c>
      <c r="E8" s="22">
        <v>0</v>
      </c>
      <c r="F8" s="22">
        <v>0</v>
      </c>
      <c r="G8" s="12">
        <v>0</v>
      </c>
      <c r="H8" s="12"/>
      <c r="I8" s="12"/>
      <c r="J8" s="12">
        <v>0.99625983201844592</v>
      </c>
    </row>
    <row r="9" spans="1:10" x14ac:dyDescent="0.25">
      <c r="A9" s="22">
        <v>6</v>
      </c>
      <c r="B9" s="22">
        <v>204</v>
      </c>
      <c r="C9" s="22">
        <v>34</v>
      </c>
      <c r="D9" s="22">
        <v>0</v>
      </c>
      <c r="E9" s="22">
        <v>0</v>
      </c>
      <c r="F9" s="22">
        <v>0</v>
      </c>
      <c r="G9" s="12">
        <v>0</v>
      </c>
      <c r="H9" s="12"/>
      <c r="I9" s="12"/>
      <c r="J9" s="12">
        <v>0.99746901469394045</v>
      </c>
    </row>
    <row r="10" spans="1:10" x14ac:dyDescent="0.25">
      <c r="A10" s="22">
        <v>7</v>
      </c>
      <c r="B10" s="22">
        <v>112</v>
      </c>
      <c r="C10" s="22">
        <v>16</v>
      </c>
      <c r="D10" s="22">
        <v>0</v>
      </c>
      <c r="E10" s="22">
        <v>0</v>
      </c>
      <c r="F10" s="22">
        <v>0</v>
      </c>
      <c r="G10" s="12">
        <v>0</v>
      </c>
      <c r="H10" s="12"/>
      <c r="I10" s="12"/>
      <c r="J10" s="12">
        <v>0.99813287969225117</v>
      </c>
    </row>
    <row r="11" spans="1:10" x14ac:dyDescent="0.25">
      <c r="A11" s="22">
        <v>8</v>
      </c>
      <c r="B11" s="22">
        <v>192</v>
      </c>
      <c r="C11" s="22">
        <v>24</v>
      </c>
      <c r="D11" s="22">
        <v>0</v>
      </c>
      <c r="E11" s="22">
        <v>0</v>
      </c>
      <c r="F11" s="22">
        <v>0</v>
      </c>
      <c r="G11" s="12">
        <v>0</v>
      </c>
      <c r="H11" s="12"/>
      <c r="I11" s="12"/>
      <c r="J11" s="12">
        <v>0.9992709339750695</v>
      </c>
    </row>
    <row r="12" spans="1:10" x14ac:dyDescent="0.25">
      <c r="A12" s="22">
        <v>9</v>
      </c>
      <c r="B12" s="22">
        <v>27</v>
      </c>
      <c r="C12" s="22">
        <v>3</v>
      </c>
      <c r="D12" s="22">
        <v>0</v>
      </c>
      <c r="E12" s="22">
        <v>0</v>
      </c>
      <c r="F12" s="22">
        <v>0</v>
      </c>
      <c r="G12" s="12">
        <v>0</v>
      </c>
      <c r="H12" s="12"/>
      <c r="I12" s="12"/>
      <c r="J12" s="12">
        <v>0.99943097285859084</v>
      </c>
    </row>
    <row r="13" spans="1:10" x14ac:dyDescent="0.25">
      <c r="A13" s="22">
        <v>10</v>
      </c>
      <c r="B13" s="22">
        <v>40</v>
      </c>
      <c r="C13" s="22">
        <v>4</v>
      </c>
      <c r="D13" s="22">
        <v>0</v>
      </c>
      <c r="E13" s="22">
        <v>0</v>
      </c>
      <c r="F13" s="22">
        <v>0</v>
      </c>
      <c r="G13" s="12">
        <v>0</v>
      </c>
      <c r="H13" s="12"/>
      <c r="I13" s="12"/>
      <c r="J13" s="12">
        <v>0.99966806750084469</v>
      </c>
    </row>
    <row r="14" spans="1:10" x14ac:dyDescent="0.25">
      <c r="A14" s="22">
        <v>17</v>
      </c>
      <c r="B14" s="22">
        <v>17</v>
      </c>
      <c r="C14" s="22">
        <v>1</v>
      </c>
      <c r="D14" s="22">
        <v>0</v>
      </c>
      <c r="E14" s="22">
        <v>0</v>
      </c>
      <c r="F14" s="22">
        <v>0</v>
      </c>
      <c r="G14" s="12">
        <v>0</v>
      </c>
      <c r="H14" s="12"/>
      <c r="I14" s="12"/>
      <c r="J14" s="12">
        <v>0.99976883272380257</v>
      </c>
    </row>
    <row r="15" spans="1:10" x14ac:dyDescent="0.25">
      <c r="A15" s="22">
        <v>19</v>
      </c>
      <c r="B15" s="22">
        <v>19</v>
      </c>
      <c r="C15" s="22">
        <v>1</v>
      </c>
      <c r="D15" s="22">
        <v>0</v>
      </c>
      <c r="E15" s="22">
        <v>0</v>
      </c>
      <c r="F15" s="22">
        <v>0</v>
      </c>
      <c r="G15" s="12">
        <v>0</v>
      </c>
      <c r="H15" s="12"/>
      <c r="I15" s="12"/>
      <c r="J15" s="12">
        <v>0.99988145267887307</v>
      </c>
    </row>
    <row r="16" spans="1:10" x14ac:dyDescent="0.25">
      <c r="A16" s="22">
        <v>20</v>
      </c>
      <c r="B16" s="22">
        <v>20</v>
      </c>
      <c r="C16" s="22">
        <v>1</v>
      </c>
      <c r="D16" s="22">
        <v>0</v>
      </c>
      <c r="E16" s="22">
        <v>0</v>
      </c>
      <c r="F16" s="22">
        <v>0</v>
      </c>
      <c r="G16" s="12">
        <v>0</v>
      </c>
      <c r="H16" s="12"/>
      <c r="I16" s="12"/>
      <c r="J16" s="12">
        <v>1</v>
      </c>
    </row>
    <row r="17" spans="1:10" x14ac:dyDescent="0.25">
      <c r="A17" s="16" t="s">
        <v>61</v>
      </c>
      <c r="B17" s="23">
        <v>168709</v>
      </c>
      <c r="C17" s="23">
        <v>100148</v>
      </c>
      <c r="D17" s="23">
        <v>0</v>
      </c>
      <c r="E17" s="23">
        <v>0</v>
      </c>
      <c r="F17" s="16"/>
      <c r="G17" s="16">
        <v>0</v>
      </c>
      <c r="H17" s="16"/>
      <c r="I17" s="16"/>
      <c r="J17" s="16"/>
    </row>
    <row r="19" spans="1:10" x14ac:dyDescent="0.25">
      <c r="C19" s="24" t="s">
        <v>92</v>
      </c>
      <c r="D19" s="25">
        <v>1</v>
      </c>
      <c r="E19" s="25">
        <v>1</v>
      </c>
    </row>
  </sheetData>
  <pageMargins left="0.75" right="0.75" top="1" bottom="1" header="0.5" footer="0.5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"/>
  <sheetViews>
    <sheetView workbookViewId="0"/>
  </sheetViews>
  <sheetFormatPr defaultRowHeight="15" x14ac:dyDescent="0.25"/>
  <cols>
    <col min="1" max="39" width="13" customWidth="1"/>
  </cols>
  <sheetData>
    <row r="1" spans="1:10" ht="25.15" customHeight="1" x14ac:dyDescent="0.35">
      <c r="A1" s="246" t="s">
        <v>351</v>
      </c>
      <c r="G1" s="246" t="s">
        <v>326</v>
      </c>
    </row>
    <row r="3" spans="1:10" ht="60" x14ac:dyDescent="0.25">
      <c r="A3" s="9" t="s">
        <v>51</v>
      </c>
      <c r="B3" s="9" t="s">
        <v>83</v>
      </c>
      <c r="C3" s="9" t="s">
        <v>84</v>
      </c>
      <c r="D3" s="9" t="s">
        <v>85</v>
      </c>
      <c r="E3" s="9" t="s">
        <v>86</v>
      </c>
      <c r="F3" s="9" t="s">
        <v>87</v>
      </c>
      <c r="G3" s="9" t="s">
        <v>88</v>
      </c>
      <c r="H3" s="9" t="s">
        <v>89</v>
      </c>
      <c r="I3" s="9" t="s">
        <v>90</v>
      </c>
      <c r="J3" s="9" t="s">
        <v>91</v>
      </c>
    </row>
    <row r="4" spans="1:10" x14ac:dyDescent="0.25">
      <c r="A4" s="22">
        <v>1</v>
      </c>
      <c r="B4" s="22">
        <v>57547</v>
      </c>
      <c r="C4" s="22">
        <v>57547</v>
      </c>
      <c r="D4" s="22">
        <v>0</v>
      </c>
      <c r="E4" s="22">
        <v>0</v>
      </c>
      <c r="F4" s="22">
        <v>0</v>
      </c>
      <c r="G4" s="12">
        <v>0</v>
      </c>
      <c r="H4" s="12"/>
      <c r="I4" s="12"/>
      <c r="J4" s="12">
        <v>0.56849457160638961</v>
      </c>
    </row>
    <row r="5" spans="1:10" x14ac:dyDescent="0.25">
      <c r="A5" s="22">
        <v>2</v>
      </c>
      <c r="B5" s="22">
        <v>31636</v>
      </c>
      <c r="C5" s="22">
        <v>15818</v>
      </c>
      <c r="D5" s="22">
        <v>0</v>
      </c>
      <c r="E5" s="22">
        <v>0</v>
      </c>
      <c r="F5" s="22">
        <v>0</v>
      </c>
      <c r="G5" s="12">
        <v>0</v>
      </c>
      <c r="H5" s="12"/>
      <c r="I5" s="12"/>
      <c r="J5" s="12">
        <v>0.88101988599879477</v>
      </c>
    </row>
    <row r="6" spans="1:10" x14ac:dyDescent="0.25">
      <c r="A6" s="22">
        <v>3</v>
      </c>
      <c r="B6" s="22">
        <v>10455</v>
      </c>
      <c r="C6" s="22">
        <v>3485</v>
      </c>
      <c r="D6" s="22">
        <v>0</v>
      </c>
      <c r="E6" s="22">
        <v>0</v>
      </c>
      <c r="F6" s="22">
        <v>0</v>
      </c>
      <c r="G6" s="12">
        <v>0</v>
      </c>
      <c r="H6" s="12"/>
      <c r="I6" s="12"/>
      <c r="J6" s="12">
        <v>0.98430260701196326</v>
      </c>
    </row>
    <row r="7" spans="1:10" x14ac:dyDescent="0.25">
      <c r="A7" s="22">
        <v>4</v>
      </c>
      <c r="B7" s="22">
        <v>1564</v>
      </c>
      <c r="C7" s="22">
        <v>391</v>
      </c>
      <c r="D7" s="22">
        <v>0</v>
      </c>
      <c r="E7" s="22">
        <v>0</v>
      </c>
      <c r="F7" s="22">
        <v>0</v>
      </c>
      <c r="G7" s="12">
        <v>0</v>
      </c>
      <c r="H7" s="12"/>
      <c r="I7" s="12"/>
      <c r="J7" s="12">
        <v>0.99975303031799811</v>
      </c>
    </row>
    <row r="8" spans="1:10" x14ac:dyDescent="0.25">
      <c r="A8" s="22">
        <v>5</v>
      </c>
      <c r="B8" s="22">
        <v>25</v>
      </c>
      <c r="C8" s="22">
        <v>5</v>
      </c>
      <c r="D8" s="22">
        <v>0</v>
      </c>
      <c r="E8" s="22">
        <v>0</v>
      </c>
      <c r="F8" s="22">
        <v>0</v>
      </c>
      <c r="G8" s="12">
        <v>0</v>
      </c>
      <c r="H8" s="12"/>
      <c r="I8" s="12"/>
      <c r="J8" s="12">
        <v>1</v>
      </c>
    </row>
    <row r="9" spans="1:10" x14ac:dyDescent="0.25">
      <c r="A9" s="16" t="s">
        <v>61</v>
      </c>
      <c r="B9" s="23">
        <v>101227</v>
      </c>
      <c r="C9" s="23">
        <v>77246</v>
      </c>
      <c r="D9" s="23">
        <v>0</v>
      </c>
      <c r="E9" s="23">
        <v>0</v>
      </c>
      <c r="F9" s="16"/>
      <c r="G9" s="16">
        <v>0</v>
      </c>
      <c r="H9" s="16"/>
      <c r="I9" s="16"/>
      <c r="J9" s="16"/>
    </row>
  </sheetData>
  <pageMargins left="0.75" right="0.75" top="1" bottom="1" header="0.5" footer="0.5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"/>
  <sheetViews>
    <sheetView workbookViewId="0"/>
  </sheetViews>
  <sheetFormatPr defaultRowHeight="15" x14ac:dyDescent="0.25"/>
  <cols>
    <col min="1" max="39" width="13" customWidth="1"/>
  </cols>
  <sheetData>
    <row r="1" spans="1:10" ht="25.15" customHeight="1" x14ac:dyDescent="0.35">
      <c r="A1" s="246" t="s">
        <v>352</v>
      </c>
      <c r="G1" s="246" t="s">
        <v>327</v>
      </c>
    </row>
    <row r="3" spans="1:10" ht="60" x14ac:dyDescent="0.25">
      <c r="A3" s="9" t="s">
        <v>51</v>
      </c>
      <c r="B3" s="9" t="s">
        <v>83</v>
      </c>
      <c r="C3" s="9" t="s">
        <v>84</v>
      </c>
      <c r="D3" s="9" t="s">
        <v>85</v>
      </c>
      <c r="E3" s="9" t="s">
        <v>86</v>
      </c>
      <c r="F3" s="9" t="s">
        <v>87</v>
      </c>
      <c r="G3" s="9" t="s">
        <v>88</v>
      </c>
      <c r="H3" s="9" t="s">
        <v>89</v>
      </c>
      <c r="I3" s="9" t="s">
        <v>90</v>
      </c>
      <c r="J3" s="9" t="s">
        <v>91</v>
      </c>
    </row>
    <row r="4" spans="1:10" x14ac:dyDescent="0.25">
      <c r="A4" s="22">
        <v>1</v>
      </c>
      <c r="B4" s="22">
        <v>57789</v>
      </c>
      <c r="C4" s="22">
        <v>57789</v>
      </c>
      <c r="D4" s="22">
        <v>0</v>
      </c>
      <c r="E4" s="22">
        <v>0</v>
      </c>
      <c r="F4" s="22">
        <v>0</v>
      </c>
      <c r="G4" s="12">
        <v>0</v>
      </c>
      <c r="H4" s="12"/>
      <c r="I4" s="12"/>
      <c r="J4" s="12">
        <v>0.56912546779594253</v>
      </c>
    </row>
    <row r="5" spans="1:10" x14ac:dyDescent="0.25">
      <c r="A5" s="22">
        <v>2</v>
      </c>
      <c r="B5" s="22">
        <v>31560</v>
      </c>
      <c r="C5" s="22">
        <v>15780</v>
      </c>
      <c r="D5" s="22">
        <v>0</v>
      </c>
      <c r="E5" s="22">
        <v>0</v>
      </c>
      <c r="F5" s="22">
        <v>0</v>
      </c>
      <c r="G5" s="12">
        <v>0</v>
      </c>
      <c r="H5" s="12"/>
      <c r="I5" s="12"/>
      <c r="J5" s="12">
        <v>0.87993894031908604</v>
      </c>
    </row>
    <row r="6" spans="1:10" x14ac:dyDescent="0.25">
      <c r="A6" s="22">
        <v>3</v>
      </c>
      <c r="B6" s="22">
        <v>10608</v>
      </c>
      <c r="C6" s="22">
        <v>3536</v>
      </c>
      <c r="D6" s="22">
        <v>0</v>
      </c>
      <c r="E6" s="22">
        <v>0</v>
      </c>
      <c r="F6" s="22">
        <v>0</v>
      </c>
      <c r="G6" s="12">
        <v>0</v>
      </c>
      <c r="H6" s="12"/>
      <c r="I6" s="12"/>
      <c r="J6" s="12">
        <v>0.98441008469568647</v>
      </c>
    </row>
    <row r="7" spans="1:10" x14ac:dyDescent="0.25">
      <c r="A7" s="22">
        <v>4</v>
      </c>
      <c r="B7" s="22">
        <v>1568</v>
      </c>
      <c r="C7" s="22">
        <v>392</v>
      </c>
      <c r="D7" s="22">
        <v>0</v>
      </c>
      <c r="E7" s="22">
        <v>0</v>
      </c>
      <c r="F7" s="22">
        <v>0</v>
      </c>
      <c r="G7" s="12">
        <v>0</v>
      </c>
      <c r="H7" s="12"/>
      <c r="I7" s="12"/>
      <c r="J7" s="12">
        <v>0.99985227496553086</v>
      </c>
    </row>
    <row r="8" spans="1:10" x14ac:dyDescent="0.25">
      <c r="A8" s="22">
        <v>5</v>
      </c>
      <c r="B8" s="22">
        <v>15</v>
      </c>
      <c r="C8" s="22">
        <v>3</v>
      </c>
      <c r="D8" s="22">
        <v>0</v>
      </c>
      <c r="E8" s="22">
        <v>0</v>
      </c>
      <c r="F8" s="22">
        <v>0</v>
      </c>
      <c r="G8" s="12">
        <v>0</v>
      </c>
      <c r="H8" s="12"/>
      <c r="I8" s="12"/>
      <c r="J8" s="12">
        <v>1</v>
      </c>
    </row>
    <row r="9" spans="1:10" x14ac:dyDescent="0.25">
      <c r="A9" s="16" t="s">
        <v>61</v>
      </c>
      <c r="B9" s="23">
        <v>101540</v>
      </c>
      <c r="C9" s="23">
        <v>77500</v>
      </c>
      <c r="D9" s="23">
        <v>0</v>
      </c>
      <c r="E9" s="23">
        <v>0</v>
      </c>
      <c r="F9" s="16"/>
      <c r="G9" s="16">
        <v>0</v>
      </c>
      <c r="H9" s="16"/>
      <c r="I9" s="16"/>
      <c r="J9" s="16"/>
    </row>
  </sheetData>
  <pageMargins left="0.75" right="0.75" top="1" bottom="1" header="0.5" footer="0.5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9"/>
  <sheetViews>
    <sheetView workbookViewId="0"/>
  </sheetViews>
  <sheetFormatPr defaultRowHeight="15" x14ac:dyDescent="0.25"/>
  <cols>
    <col min="1" max="39" width="13" customWidth="1"/>
  </cols>
  <sheetData>
    <row r="1" spans="1:10" ht="25.15" customHeight="1" x14ac:dyDescent="0.35">
      <c r="A1" s="246" t="s">
        <v>353</v>
      </c>
      <c r="G1" s="246" t="s">
        <v>330</v>
      </c>
    </row>
    <row r="3" spans="1:10" ht="60" x14ac:dyDescent="0.25">
      <c r="A3" s="9" t="s">
        <v>51</v>
      </c>
      <c r="B3" s="9" t="s">
        <v>83</v>
      </c>
      <c r="C3" s="9" t="s">
        <v>84</v>
      </c>
      <c r="D3" s="9" t="s">
        <v>85</v>
      </c>
      <c r="E3" s="9" t="s">
        <v>86</v>
      </c>
      <c r="F3" s="9" t="s">
        <v>87</v>
      </c>
      <c r="G3" s="9" t="s">
        <v>88</v>
      </c>
      <c r="H3" s="9" t="s">
        <v>89</v>
      </c>
      <c r="I3" s="9" t="s">
        <v>90</v>
      </c>
      <c r="J3" s="9" t="s">
        <v>91</v>
      </c>
    </row>
    <row r="4" spans="1:10" x14ac:dyDescent="0.25">
      <c r="A4" s="22">
        <v>1</v>
      </c>
      <c r="B4" s="22">
        <v>323058</v>
      </c>
      <c r="C4" s="22">
        <v>323058</v>
      </c>
      <c r="D4" s="22">
        <v>993</v>
      </c>
      <c r="E4" s="22">
        <v>1148</v>
      </c>
      <c r="F4" s="22">
        <v>1148</v>
      </c>
      <c r="G4" s="12">
        <v>2.0648150479691792E-3</v>
      </c>
      <c r="H4" s="12">
        <v>0.78415300546448086</v>
      </c>
      <c r="I4" s="12">
        <v>0.78415300546448086</v>
      </c>
      <c r="J4" s="12">
        <v>0.58105837958782836</v>
      </c>
    </row>
    <row r="5" spans="1:10" x14ac:dyDescent="0.25">
      <c r="A5" s="22">
        <v>2</v>
      </c>
      <c r="B5" s="22">
        <v>133848</v>
      </c>
      <c r="C5" s="22">
        <v>66924</v>
      </c>
      <c r="D5" s="22">
        <v>344</v>
      </c>
      <c r="E5" s="22">
        <v>231</v>
      </c>
      <c r="F5" s="22">
        <v>1379</v>
      </c>
      <c r="G5" s="12">
        <v>9.9173979495457737E-4</v>
      </c>
      <c r="H5" s="12">
        <v>0.15778688524590159</v>
      </c>
      <c r="I5" s="12">
        <v>0.94193989071038253</v>
      </c>
      <c r="J5" s="12">
        <v>0.82179998633049267</v>
      </c>
    </row>
    <row r="6" spans="1:10" x14ac:dyDescent="0.25">
      <c r="A6" s="22">
        <v>3</v>
      </c>
      <c r="B6" s="22">
        <v>59667</v>
      </c>
      <c r="C6" s="22">
        <v>19889</v>
      </c>
      <c r="D6" s="22">
        <v>150</v>
      </c>
      <c r="E6" s="22">
        <v>61</v>
      </c>
      <c r="F6" s="22">
        <v>1440</v>
      </c>
      <c r="G6" s="12">
        <v>6.1568896604626748E-4</v>
      </c>
      <c r="H6" s="12">
        <v>4.1666666666666657E-2</v>
      </c>
      <c r="I6" s="12">
        <v>0.98360655737704916</v>
      </c>
      <c r="J6" s="12">
        <v>0.92911820886287688</v>
      </c>
    </row>
    <row r="7" spans="1:10" x14ac:dyDescent="0.25">
      <c r="A7" s="22">
        <v>4</v>
      </c>
      <c r="B7" s="22">
        <v>24156</v>
      </c>
      <c r="C7" s="22">
        <v>6039</v>
      </c>
      <c r="D7" s="22">
        <v>44</v>
      </c>
      <c r="E7" s="22">
        <v>20</v>
      </c>
      <c r="F7" s="22">
        <v>1460</v>
      </c>
      <c r="G7" s="12">
        <v>5.0749828719328077E-4</v>
      </c>
      <c r="H7" s="12">
        <v>1.3661202185792349E-2</v>
      </c>
      <c r="I7" s="12">
        <v>0.99726775956284153</v>
      </c>
      <c r="J7" s="12">
        <v>0.97256565860045829</v>
      </c>
    </row>
    <row r="8" spans="1:10" x14ac:dyDescent="0.25">
      <c r="A8" s="22">
        <v>5</v>
      </c>
      <c r="B8" s="22">
        <v>10755</v>
      </c>
      <c r="C8" s="22">
        <v>2151</v>
      </c>
      <c r="D8" s="22">
        <v>21</v>
      </c>
      <c r="E8" s="22">
        <v>4</v>
      </c>
      <c r="F8" s="22">
        <v>1464</v>
      </c>
      <c r="G8" s="12">
        <v>2.6224349308332791E-4</v>
      </c>
      <c r="H8" s="12">
        <v>2.7322404371584699E-3</v>
      </c>
      <c r="I8" s="12">
        <v>1</v>
      </c>
      <c r="J8" s="12">
        <v>0.99190981002982115</v>
      </c>
    </row>
    <row r="9" spans="1:10" x14ac:dyDescent="0.25">
      <c r="A9" s="22">
        <v>6</v>
      </c>
      <c r="B9" s="22">
        <v>2604</v>
      </c>
      <c r="C9" s="22">
        <v>434</v>
      </c>
      <c r="D9" s="22">
        <v>2</v>
      </c>
      <c r="E9" s="22">
        <v>0</v>
      </c>
      <c r="F9" s="22">
        <v>1464</v>
      </c>
      <c r="G9" s="12">
        <v>0</v>
      </c>
      <c r="H9" s="12">
        <v>0</v>
      </c>
      <c r="I9" s="12">
        <v>1</v>
      </c>
      <c r="J9" s="12">
        <v>0.99659341489472686</v>
      </c>
    </row>
    <row r="10" spans="1:10" x14ac:dyDescent="0.25">
      <c r="A10" s="22">
        <v>7</v>
      </c>
      <c r="B10" s="22">
        <v>1225</v>
      </c>
      <c r="C10" s="22">
        <v>175</v>
      </c>
      <c r="D10" s="22">
        <v>1</v>
      </c>
      <c r="E10" s="22">
        <v>0</v>
      </c>
      <c r="F10" s="22">
        <v>1464</v>
      </c>
      <c r="G10" s="12">
        <v>0</v>
      </c>
      <c r="H10" s="12">
        <v>0</v>
      </c>
      <c r="I10" s="12">
        <v>1</v>
      </c>
      <c r="J10" s="12">
        <v>0.99879672363493777</v>
      </c>
    </row>
    <row r="11" spans="1:10" x14ac:dyDescent="0.25">
      <c r="A11" s="22">
        <v>8</v>
      </c>
      <c r="B11" s="22">
        <v>448</v>
      </c>
      <c r="C11" s="22">
        <v>56</v>
      </c>
      <c r="D11" s="22">
        <v>0</v>
      </c>
      <c r="E11" s="22">
        <v>0</v>
      </c>
      <c r="F11" s="22">
        <v>1464</v>
      </c>
      <c r="G11" s="12">
        <v>0</v>
      </c>
      <c r="H11" s="12">
        <v>0</v>
      </c>
      <c r="I11" s="12">
        <v>1</v>
      </c>
      <c r="J11" s="12">
        <v>0.99960250511707216</v>
      </c>
    </row>
    <row r="12" spans="1:10" x14ac:dyDescent="0.25">
      <c r="A12" s="22">
        <v>9</v>
      </c>
      <c r="B12" s="22">
        <v>171</v>
      </c>
      <c r="C12" s="22">
        <v>19</v>
      </c>
      <c r="D12" s="22">
        <v>1</v>
      </c>
      <c r="E12" s="22">
        <v>0</v>
      </c>
      <c r="F12" s="22">
        <v>1464</v>
      </c>
      <c r="G12" s="12">
        <v>0</v>
      </c>
      <c r="H12" s="12">
        <v>0</v>
      </c>
      <c r="I12" s="12">
        <v>1</v>
      </c>
      <c r="J12" s="12">
        <v>0.99991006903101176</v>
      </c>
    </row>
    <row r="13" spans="1:10" x14ac:dyDescent="0.25">
      <c r="A13" s="22">
        <v>10</v>
      </c>
      <c r="B13" s="22">
        <v>50</v>
      </c>
      <c r="C13" s="22">
        <v>5</v>
      </c>
      <c r="D13" s="22">
        <v>0</v>
      </c>
      <c r="E13" s="22">
        <v>0</v>
      </c>
      <c r="F13" s="22">
        <v>1464</v>
      </c>
      <c r="G13" s="12">
        <v>0</v>
      </c>
      <c r="H13" s="12">
        <v>0</v>
      </c>
      <c r="I13" s="12">
        <v>1</v>
      </c>
      <c r="J13" s="12">
        <v>1</v>
      </c>
    </row>
    <row r="14" spans="1:10" x14ac:dyDescent="0.25">
      <c r="A14" s="16" t="s">
        <v>61</v>
      </c>
      <c r="B14" s="23">
        <v>555982</v>
      </c>
      <c r="C14" s="23">
        <v>418750</v>
      </c>
      <c r="D14" s="23">
        <v>1556</v>
      </c>
      <c r="E14" s="23">
        <v>1464</v>
      </c>
      <c r="F14" s="16"/>
      <c r="G14" s="16">
        <v>2.7986517549129291E-3</v>
      </c>
      <c r="H14" s="16"/>
      <c r="I14" s="16"/>
      <c r="J14" s="16"/>
    </row>
    <row r="16" spans="1:10" x14ac:dyDescent="0.25">
      <c r="C16" s="24" t="s">
        <v>92</v>
      </c>
      <c r="D16" s="25">
        <v>560</v>
      </c>
      <c r="E16" s="25">
        <v>652</v>
      </c>
    </row>
    <row r="87" spans="1:8" ht="25.15" customHeight="1" x14ac:dyDescent="0.35">
      <c r="A87" s="2" t="s">
        <v>94</v>
      </c>
    </row>
    <row r="89" spans="1:8" x14ac:dyDescent="0.25">
      <c r="A89" s="249" t="s">
        <v>95</v>
      </c>
      <c r="B89" s="251" t="s">
        <v>96</v>
      </c>
      <c r="C89" s="248"/>
      <c r="D89" s="248"/>
      <c r="E89" s="248"/>
      <c r="F89" s="248"/>
      <c r="G89" s="248"/>
    </row>
    <row r="90" spans="1:8" x14ac:dyDescent="0.25">
      <c r="A90" s="250"/>
      <c r="B90" s="28">
        <v>0</v>
      </c>
      <c r="C90" s="28">
        <v>1</v>
      </c>
      <c r="D90" s="28">
        <v>2</v>
      </c>
      <c r="E90" s="28">
        <v>3</v>
      </c>
      <c r="F90" s="28">
        <v>4</v>
      </c>
      <c r="G90" s="28">
        <v>5</v>
      </c>
      <c r="H90" s="29" t="s">
        <v>61</v>
      </c>
    </row>
    <row r="91" spans="1:8" x14ac:dyDescent="0.25">
      <c r="A91" s="27">
        <v>1</v>
      </c>
      <c r="B91" s="66">
        <v>76</v>
      </c>
      <c r="C91" s="221">
        <v>917</v>
      </c>
      <c r="D91" s="18"/>
      <c r="E91" s="18"/>
      <c r="F91" s="18"/>
      <c r="G91" s="18"/>
      <c r="H91" s="29">
        <v>993</v>
      </c>
    </row>
    <row r="92" spans="1:8" x14ac:dyDescent="0.25">
      <c r="A92" s="27">
        <v>2</v>
      </c>
      <c r="B92" s="81">
        <v>9</v>
      </c>
      <c r="C92" s="222">
        <v>168</v>
      </c>
      <c r="D92" s="87">
        <v>167</v>
      </c>
      <c r="E92" s="18"/>
      <c r="F92" s="18"/>
      <c r="G92" s="18"/>
      <c r="H92" s="29">
        <v>344</v>
      </c>
    </row>
    <row r="93" spans="1:8" x14ac:dyDescent="0.25">
      <c r="A93" s="27">
        <v>3</v>
      </c>
      <c r="B93" s="77">
        <v>6</v>
      </c>
      <c r="C93" s="183">
        <v>51</v>
      </c>
      <c r="D93" s="170">
        <v>45</v>
      </c>
      <c r="E93" s="223">
        <v>48</v>
      </c>
      <c r="F93" s="18"/>
      <c r="G93" s="18"/>
      <c r="H93" s="29">
        <v>150</v>
      </c>
    </row>
    <row r="94" spans="1:8" x14ac:dyDescent="0.25">
      <c r="A94" s="27">
        <v>4</v>
      </c>
      <c r="B94" s="82">
        <v>1</v>
      </c>
      <c r="C94" s="167">
        <v>9</v>
      </c>
      <c r="D94" s="183">
        <v>15</v>
      </c>
      <c r="E94" s="74">
        <v>6</v>
      </c>
      <c r="F94" s="186">
        <v>13</v>
      </c>
      <c r="G94" s="18"/>
      <c r="H94" s="29">
        <v>44</v>
      </c>
    </row>
    <row r="95" spans="1:8" x14ac:dyDescent="0.25">
      <c r="A95" s="27">
        <v>5</v>
      </c>
      <c r="B95" s="18"/>
      <c r="C95" s="68">
        <v>3</v>
      </c>
      <c r="D95" s="212">
        <v>4</v>
      </c>
      <c r="E95" s="212">
        <v>4</v>
      </c>
      <c r="F95" s="175">
        <v>6</v>
      </c>
      <c r="G95" s="212">
        <v>4</v>
      </c>
      <c r="H95" s="29">
        <v>21</v>
      </c>
    </row>
    <row r="96" spans="1:8" x14ac:dyDescent="0.25">
      <c r="A96" s="27">
        <v>6</v>
      </c>
      <c r="B96" s="18"/>
      <c r="C96" s="18"/>
      <c r="D96" s="18"/>
      <c r="E96" s="179">
        <v>2</v>
      </c>
      <c r="F96" s="18"/>
      <c r="G96" s="18"/>
      <c r="H96" s="29">
        <v>2</v>
      </c>
    </row>
    <row r="97" spans="1:8" x14ac:dyDescent="0.25">
      <c r="A97" s="27">
        <v>7</v>
      </c>
      <c r="B97" s="18"/>
      <c r="C97" s="18"/>
      <c r="D97" s="18"/>
      <c r="E97" s="179">
        <v>1</v>
      </c>
      <c r="F97" s="18"/>
      <c r="G97" s="18"/>
      <c r="H97" s="29">
        <v>1</v>
      </c>
    </row>
    <row r="98" spans="1:8" x14ac:dyDescent="0.25">
      <c r="A98" s="27">
        <v>9</v>
      </c>
      <c r="B98" s="18"/>
      <c r="C98" s="18"/>
      <c r="D98" s="18"/>
      <c r="E98" s="18"/>
      <c r="F98" s="179">
        <v>1</v>
      </c>
      <c r="G98" s="18"/>
      <c r="H98" s="29">
        <v>0</v>
      </c>
    </row>
    <row r="99" spans="1:8" x14ac:dyDescent="0.25">
      <c r="A99" s="88" t="s">
        <v>61</v>
      </c>
      <c r="B99" s="88">
        <v>92</v>
      </c>
      <c r="C99" s="88">
        <v>1148</v>
      </c>
      <c r="D99" s="88">
        <v>231</v>
      </c>
      <c r="E99" s="88">
        <v>61</v>
      </c>
      <c r="F99" s="88">
        <v>20</v>
      </c>
      <c r="G99" s="88">
        <v>4</v>
      </c>
    </row>
  </sheetData>
  <mergeCells count="2">
    <mergeCell ref="B89:G89"/>
    <mergeCell ref="A89:A90"/>
  </mergeCells>
  <pageMargins left="0.75" right="0.75" top="1" bottom="1" header="0.5" footer="0.5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26"/>
  <sheetViews>
    <sheetView workbookViewId="0"/>
  </sheetViews>
  <sheetFormatPr defaultRowHeight="15" x14ac:dyDescent="0.25"/>
  <cols>
    <col min="2" max="2" width="45" customWidth="1"/>
    <col min="3" max="3" width="70" customWidth="1"/>
  </cols>
  <sheetData>
    <row r="2" spans="2:3" ht="28.5" x14ac:dyDescent="0.45">
      <c r="B2" s="1" t="s">
        <v>4</v>
      </c>
    </row>
    <row r="3" spans="2:3" ht="30" customHeight="1" x14ac:dyDescent="0.25">
      <c r="B3" s="3" t="s">
        <v>5</v>
      </c>
      <c r="C3" s="4"/>
    </row>
    <row r="4" spans="2:3" x14ac:dyDescent="0.25">
      <c r="B4" s="5" t="s">
        <v>6</v>
      </c>
      <c r="C4" s="6" t="s">
        <v>7</v>
      </c>
    </row>
    <row r="5" spans="2:3" x14ac:dyDescent="0.25">
      <c r="B5" s="7" t="s">
        <v>8</v>
      </c>
      <c r="C5" s="8" t="s">
        <v>9</v>
      </c>
    </row>
    <row r="6" spans="2:3" x14ac:dyDescent="0.25">
      <c r="B6" s="5" t="s">
        <v>10</v>
      </c>
      <c r="C6" s="6" t="s">
        <v>11</v>
      </c>
    </row>
    <row r="7" spans="2:3" x14ac:dyDescent="0.25">
      <c r="B7" s="7" t="s">
        <v>12</v>
      </c>
      <c r="C7" s="8" t="s">
        <v>13</v>
      </c>
    </row>
    <row r="8" spans="2:3" x14ac:dyDescent="0.25">
      <c r="B8" s="5" t="s">
        <v>14</v>
      </c>
      <c r="C8" s="6" t="s">
        <v>15</v>
      </c>
    </row>
    <row r="9" spans="2:3" x14ac:dyDescent="0.25">
      <c r="B9" s="7" t="s">
        <v>16</v>
      </c>
      <c r="C9" s="8" t="s">
        <v>17</v>
      </c>
    </row>
    <row r="11" spans="2:3" ht="30" customHeight="1" x14ac:dyDescent="0.25">
      <c r="B11" s="3" t="s">
        <v>18</v>
      </c>
      <c r="C11" s="4"/>
    </row>
    <row r="12" spans="2:3" x14ac:dyDescent="0.25">
      <c r="B12" s="5" t="s">
        <v>19</v>
      </c>
      <c r="C12" s="6" t="s">
        <v>20</v>
      </c>
    </row>
    <row r="13" spans="2:3" x14ac:dyDescent="0.25">
      <c r="B13" s="7" t="s">
        <v>21</v>
      </c>
      <c r="C13" s="8" t="s">
        <v>22</v>
      </c>
    </row>
    <row r="14" spans="2:3" ht="60" x14ac:dyDescent="0.25">
      <c r="B14" s="5" t="s">
        <v>23</v>
      </c>
      <c r="C14" s="6" t="s">
        <v>24</v>
      </c>
    </row>
    <row r="15" spans="2:3" ht="30" x14ac:dyDescent="0.25">
      <c r="B15" s="7" t="s">
        <v>25</v>
      </c>
      <c r="C15" s="8" t="s">
        <v>26</v>
      </c>
    </row>
    <row r="16" spans="2:3" x14ac:dyDescent="0.25">
      <c r="B16" s="5" t="s">
        <v>27</v>
      </c>
      <c r="C16" s="6" t="s">
        <v>28</v>
      </c>
    </row>
    <row r="17" spans="2:3" ht="30" x14ac:dyDescent="0.25">
      <c r="B17" s="7" t="s">
        <v>29</v>
      </c>
      <c r="C17" s="8" t="s">
        <v>30</v>
      </c>
    </row>
    <row r="18" spans="2:3" ht="30" x14ac:dyDescent="0.25">
      <c r="B18" s="5" t="s">
        <v>31</v>
      </c>
      <c r="C18" s="6" t="s">
        <v>32</v>
      </c>
    </row>
    <row r="19" spans="2:3" ht="30" x14ac:dyDescent="0.25">
      <c r="B19" s="7" t="s">
        <v>33</v>
      </c>
      <c r="C19" s="8" t="s">
        <v>34</v>
      </c>
    </row>
    <row r="21" spans="2:3" ht="30" customHeight="1" x14ac:dyDescent="0.25">
      <c r="B21" s="3" t="s">
        <v>35</v>
      </c>
      <c r="C21" s="4"/>
    </row>
    <row r="22" spans="2:3" ht="30" x14ac:dyDescent="0.25">
      <c r="B22" s="5" t="s">
        <v>36</v>
      </c>
      <c r="C22" s="6" t="s">
        <v>37</v>
      </c>
    </row>
    <row r="23" spans="2:3" ht="45" x14ac:dyDescent="0.25">
      <c r="B23" s="7" t="s">
        <v>38</v>
      </c>
      <c r="C23" s="8" t="s">
        <v>39</v>
      </c>
    </row>
    <row r="24" spans="2:3" x14ac:dyDescent="0.25">
      <c r="B24" s="5" t="s">
        <v>40</v>
      </c>
      <c r="C24" s="6" t="s">
        <v>41</v>
      </c>
    </row>
    <row r="25" spans="2:3" ht="30" x14ac:dyDescent="0.25">
      <c r="B25" s="7" t="s">
        <v>42</v>
      </c>
      <c r="C25" s="8" t="s">
        <v>43</v>
      </c>
    </row>
    <row r="26" spans="2:3" ht="75" x14ac:dyDescent="0.25">
      <c r="B26" s="5" t="s">
        <v>44</v>
      </c>
      <c r="C26" s="6" t="s">
        <v>45</v>
      </c>
    </row>
  </sheetData>
  <pageMargins left="0.75" right="0.75" top="1" bottom="1" header="0.5" footer="0.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6"/>
  <sheetViews>
    <sheetView workbookViewId="0"/>
  </sheetViews>
  <sheetFormatPr defaultRowHeight="15" x14ac:dyDescent="0.25"/>
  <cols>
    <col min="1" max="39" width="13" customWidth="1"/>
  </cols>
  <sheetData>
    <row r="1" spans="1:10" ht="25.15" customHeight="1" x14ac:dyDescent="0.35">
      <c r="A1" s="246" t="s">
        <v>354</v>
      </c>
      <c r="G1" s="246" t="s">
        <v>331</v>
      </c>
    </row>
    <row r="3" spans="1:10" ht="60" x14ac:dyDescent="0.25">
      <c r="A3" s="9" t="s">
        <v>51</v>
      </c>
      <c r="B3" s="9" t="s">
        <v>83</v>
      </c>
      <c r="C3" s="9" t="s">
        <v>84</v>
      </c>
      <c r="D3" s="9" t="s">
        <v>85</v>
      </c>
      <c r="E3" s="9" t="s">
        <v>86</v>
      </c>
      <c r="F3" s="9" t="s">
        <v>87</v>
      </c>
      <c r="G3" s="9" t="s">
        <v>88</v>
      </c>
      <c r="H3" s="9" t="s">
        <v>89</v>
      </c>
      <c r="I3" s="9" t="s">
        <v>90</v>
      </c>
      <c r="J3" s="9" t="s">
        <v>91</v>
      </c>
    </row>
    <row r="4" spans="1:10" x14ac:dyDescent="0.25">
      <c r="A4" s="22">
        <v>1</v>
      </c>
      <c r="B4" s="22">
        <v>298468</v>
      </c>
      <c r="C4" s="22">
        <v>298468</v>
      </c>
      <c r="D4" s="22">
        <v>963</v>
      </c>
      <c r="E4" s="22">
        <v>1136</v>
      </c>
      <c r="F4" s="22">
        <v>1136</v>
      </c>
      <c r="G4" s="12">
        <v>2.3545798235723291E-3</v>
      </c>
      <c r="H4" s="12">
        <v>0.81550610193826278</v>
      </c>
      <c r="I4" s="12">
        <v>0.81550610193826278</v>
      </c>
      <c r="J4" s="12">
        <v>0.61863268554752271</v>
      </c>
    </row>
    <row r="5" spans="1:10" x14ac:dyDescent="0.25">
      <c r="A5" s="22">
        <v>2</v>
      </c>
      <c r="B5" s="22">
        <v>115822</v>
      </c>
      <c r="C5" s="22">
        <v>57911</v>
      </c>
      <c r="D5" s="22">
        <v>331</v>
      </c>
      <c r="E5" s="22">
        <v>192</v>
      </c>
      <c r="F5" s="22">
        <v>1328</v>
      </c>
      <c r="G5" s="12">
        <v>1.0435009456727319E-3</v>
      </c>
      <c r="H5" s="12">
        <v>0.13783201722900221</v>
      </c>
      <c r="I5" s="12">
        <v>0.95333811916726485</v>
      </c>
      <c r="J5" s="12">
        <v>0.85869619287656695</v>
      </c>
    </row>
    <row r="6" spans="1:10" x14ac:dyDescent="0.25">
      <c r="A6" s="22">
        <v>3</v>
      </c>
      <c r="B6" s="22">
        <v>46845</v>
      </c>
      <c r="C6" s="22">
        <v>15615</v>
      </c>
      <c r="D6" s="22">
        <v>113</v>
      </c>
      <c r="E6" s="22">
        <v>51</v>
      </c>
      <c r="F6" s="22">
        <v>1379</v>
      </c>
      <c r="G6" s="12">
        <v>7.4808578050283099E-4</v>
      </c>
      <c r="H6" s="12">
        <v>3.6611629576453697E-2</v>
      </c>
      <c r="I6" s="12">
        <v>0.98994974874371855</v>
      </c>
      <c r="J6" s="12">
        <v>0.95579152019632552</v>
      </c>
    </row>
    <row r="7" spans="1:10" x14ac:dyDescent="0.25">
      <c r="A7" s="22">
        <v>4</v>
      </c>
      <c r="B7" s="22">
        <v>15736</v>
      </c>
      <c r="C7" s="22">
        <v>3934</v>
      </c>
      <c r="D7" s="22">
        <v>46</v>
      </c>
      <c r="E7" s="22">
        <v>12</v>
      </c>
      <c r="F7" s="22">
        <v>1391</v>
      </c>
      <c r="G7" s="12">
        <v>5.6261428102583337E-4</v>
      </c>
      <c r="H7" s="12">
        <v>8.6145010768126345E-3</v>
      </c>
      <c r="I7" s="12">
        <v>0.99856424982053127</v>
      </c>
      <c r="J7" s="12">
        <v>0.98840742521721825</v>
      </c>
    </row>
    <row r="8" spans="1:10" x14ac:dyDescent="0.25">
      <c r="A8" s="22">
        <v>5</v>
      </c>
      <c r="B8" s="22">
        <v>4350</v>
      </c>
      <c r="C8" s="22">
        <v>870</v>
      </c>
      <c r="D8" s="22">
        <v>2</v>
      </c>
      <c r="E8" s="22">
        <v>1</v>
      </c>
      <c r="F8" s="22">
        <v>1392</v>
      </c>
      <c r="G8" s="12">
        <v>1.7879492222420881E-4</v>
      </c>
      <c r="H8" s="12">
        <v>7.1787508973438624E-4</v>
      </c>
      <c r="I8" s="12">
        <v>0.99928212491026558</v>
      </c>
      <c r="J8" s="12">
        <v>0.99742364197121447</v>
      </c>
    </row>
    <row r="9" spans="1:10" x14ac:dyDescent="0.25">
      <c r="A9" s="22">
        <v>6</v>
      </c>
      <c r="B9" s="22">
        <v>900</v>
      </c>
      <c r="C9" s="22">
        <v>150</v>
      </c>
      <c r="D9" s="22">
        <v>1</v>
      </c>
      <c r="E9" s="22">
        <v>1</v>
      </c>
      <c r="F9" s="22">
        <v>1393</v>
      </c>
      <c r="G9" s="12">
        <v>8.045052292839903E-4</v>
      </c>
      <c r="H9" s="12">
        <v>7.1787508973438624E-4</v>
      </c>
      <c r="I9" s="12">
        <v>1</v>
      </c>
      <c r="J9" s="12">
        <v>0.99928906612721369</v>
      </c>
    </row>
    <row r="10" spans="1:10" x14ac:dyDescent="0.25">
      <c r="A10" s="22">
        <v>7</v>
      </c>
      <c r="B10" s="22">
        <v>238</v>
      </c>
      <c r="C10" s="22">
        <v>34</v>
      </c>
      <c r="D10" s="22">
        <v>0</v>
      </c>
      <c r="E10" s="22">
        <v>0</v>
      </c>
      <c r="F10" s="22">
        <v>1393</v>
      </c>
      <c r="G10" s="12">
        <v>0</v>
      </c>
      <c r="H10" s="12">
        <v>0</v>
      </c>
      <c r="I10" s="12">
        <v>1</v>
      </c>
      <c r="J10" s="12">
        <v>0.99978236718180014</v>
      </c>
    </row>
    <row r="11" spans="1:10" x14ac:dyDescent="0.25">
      <c r="A11" s="22">
        <v>8</v>
      </c>
      <c r="B11" s="22">
        <v>96</v>
      </c>
      <c r="C11" s="22">
        <v>12</v>
      </c>
      <c r="D11" s="22">
        <v>0</v>
      </c>
      <c r="E11" s="22">
        <v>0</v>
      </c>
      <c r="F11" s="22">
        <v>1393</v>
      </c>
      <c r="G11" s="12">
        <v>0</v>
      </c>
      <c r="H11" s="12">
        <v>0</v>
      </c>
      <c r="I11" s="12">
        <v>1</v>
      </c>
      <c r="J11" s="12">
        <v>0.99998134575844</v>
      </c>
    </row>
    <row r="12" spans="1:10" x14ac:dyDescent="0.25">
      <c r="A12" s="22">
        <v>9</v>
      </c>
      <c r="B12" s="22">
        <v>9</v>
      </c>
      <c r="C12" s="22">
        <v>1</v>
      </c>
      <c r="D12" s="22">
        <v>0</v>
      </c>
      <c r="E12" s="22">
        <v>0</v>
      </c>
      <c r="F12" s="22">
        <v>1393</v>
      </c>
      <c r="G12" s="12">
        <v>0</v>
      </c>
      <c r="H12" s="12">
        <v>0</v>
      </c>
      <c r="I12" s="12">
        <v>1</v>
      </c>
      <c r="J12" s="12">
        <v>1</v>
      </c>
    </row>
    <row r="13" spans="1:10" x14ac:dyDescent="0.25">
      <c r="A13" s="16" t="s">
        <v>61</v>
      </c>
      <c r="B13" s="23">
        <v>482464</v>
      </c>
      <c r="C13" s="23">
        <v>376995</v>
      </c>
      <c r="D13" s="23">
        <v>1456</v>
      </c>
      <c r="E13" s="23">
        <v>1393</v>
      </c>
      <c r="F13" s="16"/>
      <c r="G13" s="16">
        <v>3.0178417457053788E-3</v>
      </c>
      <c r="H13" s="16"/>
      <c r="I13" s="16"/>
      <c r="J13" s="16"/>
    </row>
    <row r="15" spans="1:10" x14ac:dyDescent="0.25">
      <c r="C15" s="24" t="s">
        <v>92</v>
      </c>
      <c r="D15" s="25">
        <v>25</v>
      </c>
      <c r="E15" s="25">
        <v>88</v>
      </c>
    </row>
    <row r="86" spans="1:9" ht="25.15" customHeight="1" x14ac:dyDescent="0.35">
      <c r="A86" s="2" t="s">
        <v>94</v>
      </c>
    </row>
    <row r="88" spans="1:9" x14ac:dyDescent="0.25">
      <c r="A88" s="249" t="s">
        <v>95</v>
      </c>
      <c r="B88" s="251" t="s">
        <v>96</v>
      </c>
      <c r="C88" s="248"/>
      <c r="D88" s="248"/>
      <c r="E88" s="248"/>
      <c r="F88" s="248"/>
      <c r="G88" s="248"/>
      <c r="H88" s="248"/>
    </row>
    <row r="89" spans="1:9" x14ac:dyDescent="0.25">
      <c r="A89" s="250"/>
      <c r="B89" s="28">
        <v>0</v>
      </c>
      <c r="C89" s="28">
        <v>1</v>
      </c>
      <c r="D89" s="28">
        <v>2</v>
      </c>
      <c r="E89" s="28">
        <v>3</v>
      </c>
      <c r="F89" s="28">
        <v>4</v>
      </c>
      <c r="G89" s="28">
        <v>5</v>
      </c>
      <c r="H89" s="28">
        <v>6</v>
      </c>
      <c r="I89" s="29" t="s">
        <v>61</v>
      </c>
    </row>
    <row r="90" spans="1:9" x14ac:dyDescent="0.25">
      <c r="A90" s="27">
        <v>1</v>
      </c>
      <c r="B90" s="30">
        <v>48</v>
      </c>
      <c r="C90" s="31">
        <v>915</v>
      </c>
      <c r="D90" s="18"/>
      <c r="E90" s="18"/>
      <c r="F90" s="18"/>
      <c r="G90" s="18"/>
      <c r="H90" s="18"/>
      <c r="I90" s="29">
        <v>963</v>
      </c>
    </row>
    <row r="91" spans="1:9" x14ac:dyDescent="0.25">
      <c r="A91" s="27">
        <v>2</v>
      </c>
      <c r="B91" s="75">
        <v>11</v>
      </c>
      <c r="C91" s="222">
        <v>161</v>
      </c>
      <c r="D91" s="224">
        <v>159</v>
      </c>
      <c r="E91" s="18"/>
      <c r="F91" s="18"/>
      <c r="G91" s="18"/>
      <c r="H91" s="18"/>
      <c r="I91" s="29">
        <v>331</v>
      </c>
    </row>
    <row r="92" spans="1:9" x14ac:dyDescent="0.25">
      <c r="A92" s="27">
        <v>3</v>
      </c>
      <c r="B92" s="81">
        <v>3</v>
      </c>
      <c r="C92" s="225">
        <v>44</v>
      </c>
      <c r="D92" s="173">
        <v>25</v>
      </c>
      <c r="E92" s="36">
        <v>41</v>
      </c>
      <c r="F92" s="18"/>
      <c r="G92" s="18"/>
      <c r="H92" s="18"/>
      <c r="I92" s="29">
        <v>113</v>
      </c>
    </row>
    <row r="93" spans="1:9" x14ac:dyDescent="0.25">
      <c r="A93" s="27">
        <v>4</v>
      </c>
      <c r="B93" s="82">
        <v>1</v>
      </c>
      <c r="C93" s="226">
        <v>16</v>
      </c>
      <c r="D93" s="46">
        <v>8</v>
      </c>
      <c r="E93" s="200">
        <v>10</v>
      </c>
      <c r="F93" s="218">
        <v>11</v>
      </c>
      <c r="G93" s="18"/>
      <c r="H93" s="18"/>
      <c r="I93" s="29">
        <v>46</v>
      </c>
    </row>
    <row r="94" spans="1:9" x14ac:dyDescent="0.25">
      <c r="A94" s="27">
        <v>5</v>
      </c>
      <c r="B94" s="18"/>
      <c r="C94" s="18"/>
      <c r="D94" s="18"/>
      <c r="E94" s="18"/>
      <c r="F94" s="178">
        <v>1</v>
      </c>
      <c r="G94" s="178">
        <v>1</v>
      </c>
      <c r="H94" s="18"/>
      <c r="I94" s="29">
        <v>2</v>
      </c>
    </row>
    <row r="95" spans="1:9" x14ac:dyDescent="0.25">
      <c r="A95" s="27">
        <v>6</v>
      </c>
      <c r="B95" s="18"/>
      <c r="C95" s="18"/>
      <c r="D95" s="18"/>
      <c r="E95" s="18"/>
      <c r="F95" s="18"/>
      <c r="G95" s="18"/>
      <c r="H95" s="179">
        <v>1</v>
      </c>
      <c r="I95" s="29">
        <v>1</v>
      </c>
    </row>
    <row r="96" spans="1:9" x14ac:dyDescent="0.25">
      <c r="A96" s="88" t="s">
        <v>61</v>
      </c>
      <c r="B96" s="88">
        <v>63</v>
      </c>
      <c r="C96" s="88">
        <v>1136</v>
      </c>
      <c r="D96" s="88">
        <v>192</v>
      </c>
      <c r="E96" s="88">
        <v>51</v>
      </c>
      <c r="F96" s="88">
        <v>12</v>
      </c>
      <c r="G96" s="88">
        <v>1</v>
      </c>
      <c r="H96" s="88">
        <v>1</v>
      </c>
    </row>
  </sheetData>
  <mergeCells count="2">
    <mergeCell ref="B88:H88"/>
    <mergeCell ref="A88:A89"/>
  </mergeCells>
  <pageMargins left="0.75" right="0.75" top="1" bottom="1" header="0.5" footer="0.5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8"/>
  <sheetViews>
    <sheetView workbookViewId="0"/>
  </sheetViews>
  <sheetFormatPr defaultRowHeight="15" x14ac:dyDescent="0.25"/>
  <cols>
    <col min="1" max="39" width="13" customWidth="1"/>
  </cols>
  <sheetData>
    <row r="1" spans="1:10" ht="25.15" customHeight="1" x14ac:dyDescent="0.35">
      <c r="A1" s="246" t="s">
        <v>355</v>
      </c>
      <c r="G1" s="246" t="s">
        <v>332</v>
      </c>
    </row>
    <row r="3" spans="1:10" ht="60" x14ac:dyDescent="0.25">
      <c r="A3" s="9" t="s">
        <v>51</v>
      </c>
      <c r="B3" s="9" t="s">
        <v>83</v>
      </c>
      <c r="C3" s="9" t="s">
        <v>84</v>
      </c>
      <c r="D3" s="9" t="s">
        <v>85</v>
      </c>
      <c r="E3" s="9" t="s">
        <v>86</v>
      </c>
      <c r="F3" s="9" t="s">
        <v>87</v>
      </c>
      <c r="G3" s="9" t="s">
        <v>88</v>
      </c>
      <c r="H3" s="9" t="s">
        <v>89</v>
      </c>
      <c r="I3" s="9" t="s">
        <v>90</v>
      </c>
      <c r="J3" s="9" t="s">
        <v>91</v>
      </c>
    </row>
    <row r="4" spans="1:10" x14ac:dyDescent="0.25">
      <c r="A4" s="22">
        <v>1</v>
      </c>
      <c r="B4" s="22">
        <v>280157</v>
      </c>
      <c r="C4" s="22">
        <v>280157</v>
      </c>
      <c r="D4" s="22">
        <v>874</v>
      </c>
      <c r="E4" s="22">
        <v>1124</v>
      </c>
      <c r="F4" s="22">
        <v>1124</v>
      </c>
      <c r="G4" s="12">
        <v>2.3482368376520138E-3</v>
      </c>
      <c r="H4" s="12">
        <v>0.7932251235003529</v>
      </c>
      <c r="I4" s="12">
        <v>0.7932251235003529</v>
      </c>
      <c r="J4" s="12">
        <v>0.58529803178476447</v>
      </c>
    </row>
    <row r="5" spans="1:10" x14ac:dyDescent="0.25">
      <c r="A5" s="22">
        <v>2</v>
      </c>
      <c r="B5" s="22">
        <v>115898</v>
      </c>
      <c r="C5" s="22">
        <v>57949</v>
      </c>
      <c r="D5" s="22">
        <v>348</v>
      </c>
      <c r="E5" s="22">
        <v>212</v>
      </c>
      <c r="F5" s="22">
        <v>1336</v>
      </c>
      <c r="G5" s="12">
        <v>1.0680100755667511E-3</v>
      </c>
      <c r="H5" s="12">
        <v>0.14961185603387439</v>
      </c>
      <c r="I5" s="12">
        <v>0.94283697953422729</v>
      </c>
      <c r="J5" s="12">
        <v>0.82742966257675121</v>
      </c>
    </row>
    <row r="6" spans="1:10" x14ac:dyDescent="0.25">
      <c r="A6" s="22">
        <v>3</v>
      </c>
      <c r="B6" s="22">
        <v>52011</v>
      </c>
      <c r="C6" s="22">
        <v>17337</v>
      </c>
      <c r="D6" s="22">
        <v>169</v>
      </c>
      <c r="E6" s="22">
        <v>63</v>
      </c>
      <c r="F6" s="22">
        <v>1399</v>
      </c>
      <c r="G6" s="12">
        <v>7.6269339725430372E-4</v>
      </c>
      <c r="H6" s="12">
        <v>4.4460127028934371E-2</v>
      </c>
      <c r="I6" s="12">
        <v>0.98729710656316161</v>
      </c>
      <c r="J6" s="12">
        <v>0.93608993496386761</v>
      </c>
    </row>
    <row r="7" spans="1:10" x14ac:dyDescent="0.25">
      <c r="A7" s="22">
        <v>4</v>
      </c>
      <c r="B7" s="22">
        <v>21120</v>
      </c>
      <c r="C7" s="22">
        <v>5280</v>
      </c>
      <c r="D7" s="22">
        <v>66</v>
      </c>
      <c r="E7" s="22">
        <v>15</v>
      </c>
      <c r="F7" s="22">
        <v>1414</v>
      </c>
      <c r="G7" s="12">
        <v>4.9034029616553884E-4</v>
      </c>
      <c r="H7" s="12">
        <v>1.058574453069866E-2</v>
      </c>
      <c r="I7" s="12">
        <v>0.99788285109386032</v>
      </c>
      <c r="J7" s="12">
        <v>0.98021338871049624</v>
      </c>
    </row>
    <row r="8" spans="1:10" x14ac:dyDescent="0.25">
      <c r="A8" s="22">
        <v>5</v>
      </c>
      <c r="B8" s="22">
        <v>7395</v>
      </c>
      <c r="C8" s="22">
        <v>1479</v>
      </c>
      <c r="D8" s="22">
        <v>9</v>
      </c>
      <c r="E8" s="22">
        <v>3</v>
      </c>
      <c r="F8" s="22">
        <v>1417</v>
      </c>
      <c r="G8" s="12">
        <v>3.1675641431738993E-4</v>
      </c>
      <c r="H8" s="12">
        <v>2.1171489061397319E-3</v>
      </c>
      <c r="I8" s="12">
        <v>1</v>
      </c>
      <c r="J8" s="12">
        <v>0.99566286505785984</v>
      </c>
    </row>
    <row r="9" spans="1:10" x14ac:dyDescent="0.25">
      <c r="A9" s="22">
        <v>6</v>
      </c>
      <c r="B9" s="22">
        <v>1272</v>
      </c>
      <c r="C9" s="22">
        <v>212</v>
      </c>
      <c r="D9" s="22">
        <v>1</v>
      </c>
      <c r="E9" s="22">
        <v>0</v>
      </c>
      <c r="F9" s="22">
        <v>1417</v>
      </c>
      <c r="G9" s="12">
        <v>0</v>
      </c>
      <c r="H9" s="12">
        <v>0</v>
      </c>
      <c r="I9" s="12">
        <v>1</v>
      </c>
      <c r="J9" s="12">
        <v>0.99832030034032726</v>
      </c>
    </row>
    <row r="10" spans="1:10" x14ac:dyDescent="0.25">
      <c r="A10" s="22">
        <v>7</v>
      </c>
      <c r="B10" s="22">
        <v>574</v>
      </c>
      <c r="C10" s="22">
        <v>82</v>
      </c>
      <c r="D10" s="22">
        <v>1</v>
      </c>
      <c r="E10" s="22">
        <v>0</v>
      </c>
      <c r="F10" s="22">
        <v>1417</v>
      </c>
      <c r="G10" s="12">
        <v>0</v>
      </c>
      <c r="H10" s="12">
        <v>0</v>
      </c>
      <c r="I10" s="12">
        <v>1</v>
      </c>
      <c r="J10" s="12">
        <v>0.99951948890332742</v>
      </c>
    </row>
    <row r="11" spans="1:10" x14ac:dyDescent="0.25">
      <c r="A11" s="22">
        <v>8</v>
      </c>
      <c r="B11" s="22">
        <v>184</v>
      </c>
      <c r="C11" s="22">
        <v>23</v>
      </c>
      <c r="D11" s="22">
        <v>0</v>
      </c>
      <c r="E11" s="22">
        <v>0</v>
      </c>
      <c r="F11" s="22">
        <v>1417</v>
      </c>
      <c r="G11" s="12">
        <v>0</v>
      </c>
      <c r="H11" s="12">
        <v>0</v>
      </c>
      <c r="I11" s="12">
        <v>1</v>
      </c>
      <c r="J11" s="12">
        <v>0.99990389778066546</v>
      </c>
    </row>
    <row r="12" spans="1:10" x14ac:dyDescent="0.25">
      <c r="A12" s="22">
        <v>9</v>
      </c>
      <c r="B12" s="22">
        <v>36</v>
      </c>
      <c r="C12" s="22">
        <v>4</v>
      </c>
      <c r="D12" s="22">
        <v>0</v>
      </c>
      <c r="E12" s="22">
        <v>0</v>
      </c>
      <c r="F12" s="22">
        <v>1417</v>
      </c>
      <c r="G12" s="12">
        <v>0</v>
      </c>
      <c r="H12" s="12">
        <v>0</v>
      </c>
      <c r="I12" s="12">
        <v>1</v>
      </c>
      <c r="J12" s="12">
        <v>0.99997910821318814</v>
      </c>
    </row>
    <row r="13" spans="1:10" x14ac:dyDescent="0.25">
      <c r="A13" s="22">
        <v>10</v>
      </c>
      <c r="B13" s="22">
        <v>10</v>
      </c>
      <c r="C13" s="22">
        <v>1</v>
      </c>
      <c r="D13" s="22">
        <v>0</v>
      </c>
      <c r="E13" s="22">
        <v>0</v>
      </c>
      <c r="F13" s="22">
        <v>1417</v>
      </c>
      <c r="G13" s="12">
        <v>0</v>
      </c>
      <c r="H13" s="12">
        <v>0</v>
      </c>
      <c r="I13" s="12">
        <v>1</v>
      </c>
      <c r="J13" s="12">
        <v>1</v>
      </c>
    </row>
    <row r="14" spans="1:10" x14ac:dyDescent="0.25">
      <c r="A14" s="16" t="s">
        <v>61</v>
      </c>
      <c r="B14" s="23">
        <v>478657</v>
      </c>
      <c r="C14" s="23">
        <v>362524</v>
      </c>
      <c r="D14" s="23">
        <v>1468</v>
      </c>
      <c r="E14" s="23">
        <v>1417</v>
      </c>
      <c r="F14" s="16"/>
      <c r="G14" s="16">
        <v>3.0669143039796769E-3</v>
      </c>
      <c r="H14" s="16"/>
      <c r="I14" s="16"/>
      <c r="J14" s="16"/>
    </row>
    <row r="16" spans="1:10" x14ac:dyDescent="0.25">
      <c r="C16" s="24" t="s">
        <v>92</v>
      </c>
      <c r="D16" s="25">
        <v>26</v>
      </c>
      <c r="E16" s="25">
        <v>77</v>
      </c>
    </row>
    <row r="87" spans="1:8" ht="25.15" customHeight="1" x14ac:dyDescent="0.35">
      <c r="A87" s="2" t="s">
        <v>94</v>
      </c>
    </row>
    <row r="89" spans="1:8" x14ac:dyDescent="0.25">
      <c r="A89" s="249" t="s">
        <v>95</v>
      </c>
      <c r="B89" s="251" t="s">
        <v>96</v>
      </c>
      <c r="C89" s="248"/>
      <c r="D89" s="248"/>
      <c r="E89" s="248"/>
      <c r="F89" s="248"/>
      <c r="G89" s="248"/>
    </row>
    <row r="90" spans="1:8" x14ac:dyDescent="0.25">
      <c r="A90" s="250"/>
      <c r="B90" s="28">
        <v>0</v>
      </c>
      <c r="C90" s="28">
        <v>1</v>
      </c>
      <c r="D90" s="28">
        <v>2</v>
      </c>
      <c r="E90" s="28">
        <v>3</v>
      </c>
      <c r="F90" s="28">
        <v>4</v>
      </c>
      <c r="G90" s="28">
        <v>5</v>
      </c>
      <c r="H90" s="29" t="s">
        <v>61</v>
      </c>
    </row>
    <row r="91" spans="1:8" x14ac:dyDescent="0.25">
      <c r="A91" s="27">
        <v>1</v>
      </c>
      <c r="B91" s="83">
        <v>31</v>
      </c>
      <c r="C91" s="227">
        <v>843</v>
      </c>
      <c r="D91" s="18"/>
      <c r="E91" s="18"/>
      <c r="F91" s="18"/>
      <c r="G91" s="18"/>
      <c r="H91" s="29">
        <v>874</v>
      </c>
    </row>
    <row r="92" spans="1:8" x14ac:dyDescent="0.25">
      <c r="A92" s="27">
        <v>2</v>
      </c>
      <c r="B92" s="77">
        <v>15</v>
      </c>
      <c r="C92" s="207">
        <v>177</v>
      </c>
      <c r="D92" s="228">
        <v>156</v>
      </c>
      <c r="E92" s="18"/>
      <c r="F92" s="18"/>
      <c r="G92" s="18"/>
      <c r="H92" s="29">
        <v>348</v>
      </c>
    </row>
    <row r="93" spans="1:8" x14ac:dyDescent="0.25">
      <c r="A93" s="27">
        <v>3</v>
      </c>
      <c r="B93" s="32">
        <v>5</v>
      </c>
      <c r="C93" s="214">
        <v>69</v>
      </c>
      <c r="D93" s="172">
        <v>42</v>
      </c>
      <c r="E93" s="229">
        <v>53</v>
      </c>
      <c r="F93" s="18"/>
      <c r="G93" s="18"/>
      <c r="H93" s="29">
        <v>169</v>
      </c>
    </row>
    <row r="94" spans="1:8" x14ac:dyDescent="0.25">
      <c r="A94" s="27">
        <v>4</v>
      </c>
      <c r="B94" s="18"/>
      <c r="C94" s="178">
        <v>33</v>
      </c>
      <c r="D94" s="48">
        <v>10</v>
      </c>
      <c r="E94" s="74">
        <v>9</v>
      </c>
      <c r="F94" s="40">
        <v>14</v>
      </c>
      <c r="G94" s="18"/>
      <c r="H94" s="29">
        <v>66</v>
      </c>
    </row>
    <row r="95" spans="1:8" x14ac:dyDescent="0.25">
      <c r="A95" s="27">
        <v>5</v>
      </c>
      <c r="B95" s="18"/>
      <c r="C95" s="173">
        <v>2</v>
      </c>
      <c r="D95" s="205">
        <v>4</v>
      </c>
      <c r="E95" s="57">
        <v>1</v>
      </c>
      <c r="F95" s="18"/>
      <c r="G95" s="173">
        <v>2</v>
      </c>
      <c r="H95" s="29">
        <v>9</v>
      </c>
    </row>
    <row r="96" spans="1:8" x14ac:dyDescent="0.25">
      <c r="A96" s="27">
        <v>6</v>
      </c>
      <c r="B96" s="18"/>
      <c r="C96" s="18"/>
      <c r="D96" s="18"/>
      <c r="E96" s="18"/>
      <c r="F96" s="18"/>
      <c r="G96" s="179">
        <v>1</v>
      </c>
      <c r="H96" s="29">
        <v>1</v>
      </c>
    </row>
    <row r="97" spans="1:8" x14ac:dyDescent="0.25">
      <c r="A97" s="27">
        <v>7</v>
      </c>
      <c r="B97" s="18"/>
      <c r="C97" s="18"/>
      <c r="D97" s="18"/>
      <c r="E97" s="18"/>
      <c r="F97" s="179">
        <v>1</v>
      </c>
      <c r="G97" s="18"/>
      <c r="H97" s="29">
        <v>1</v>
      </c>
    </row>
    <row r="98" spans="1:8" x14ac:dyDescent="0.25">
      <c r="A98" s="88" t="s">
        <v>61</v>
      </c>
      <c r="B98" s="88">
        <v>51</v>
      </c>
      <c r="C98" s="88">
        <v>1124</v>
      </c>
      <c r="D98" s="88">
        <v>212</v>
      </c>
      <c r="E98" s="88">
        <v>63</v>
      </c>
      <c r="F98" s="88">
        <v>15</v>
      </c>
      <c r="G98" s="88">
        <v>3</v>
      </c>
    </row>
  </sheetData>
  <mergeCells count="2">
    <mergeCell ref="B89:G89"/>
    <mergeCell ref="A89:A90"/>
  </mergeCells>
  <pageMargins left="0.75" right="0.75" top="1" bottom="1" header="0.5" footer="0.5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2"/>
  <sheetViews>
    <sheetView workbookViewId="0"/>
  </sheetViews>
  <sheetFormatPr defaultRowHeight="15" x14ac:dyDescent="0.25"/>
  <cols>
    <col min="1" max="39" width="13" customWidth="1"/>
  </cols>
  <sheetData>
    <row r="1" spans="1:10" ht="25.15" customHeight="1" x14ac:dyDescent="0.35">
      <c r="A1" s="246" t="s">
        <v>356</v>
      </c>
      <c r="G1" s="246" t="s">
        <v>333</v>
      </c>
    </row>
    <row r="3" spans="1:10" ht="60" x14ac:dyDescent="0.25">
      <c r="A3" s="9" t="s">
        <v>51</v>
      </c>
      <c r="B3" s="9" t="s">
        <v>83</v>
      </c>
      <c r="C3" s="9" t="s">
        <v>84</v>
      </c>
      <c r="D3" s="9" t="s">
        <v>85</v>
      </c>
      <c r="E3" s="9" t="s">
        <v>86</v>
      </c>
      <c r="F3" s="9" t="s">
        <v>87</v>
      </c>
      <c r="G3" s="9" t="s">
        <v>88</v>
      </c>
      <c r="H3" s="9" t="s">
        <v>89</v>
      </c>
      <c r="I3" s="9" t="s">
        <v>90</v>
      </c>
      <c r="J3" s="9" t="s">
        <v>91</v>
      </c>
    </row>
    <row r="4" spans="1:10" x14ac:dyDescent="0.25">
      <c r="A4" s="22">
        <v>1</v>
      </c>
      <c r="B4" s="22">
        <v>290832</v>
      </c>
      <c r="C4" s="22">
        <v>290832</v>
      </c>
      <c r="D4" s="22">
        <v>681</v>
      </c>
      <c r="E4" s="22">
        <v>777</v>
      </c>
      <c r="F4" s="22">
        <v>777</v>
      </c>
      <c r="G4" s="12">
        <v>1.649509923596059E-3</v>
      </c>
      <c r="H4" s="12">
        <v>0.80853277835587933</v>
      </c>
      <c r="I4" s="12">
        <v>0.80853277835587933</v>
      </c>
      <c r="J4" s="12">
        <v>0.61741347503125998</v>
      </c>
    </row>
    <row r="5" spans="1:10" x14ac:dyDescent="0.25">
      <c r="A5" s="22">
        <v>2</v>
      </c>
      <c r="B5" s="22">
        <v>120394</v>
      </c>
      <c r="C5" s="22">
        <v>60197</v>
      </c>
      <c r="D5" s="22">
        <v>208</v>
      </c>
      <c r="E5" s="22">
        <v>151</v>
      </c>
      <c r="F5" s="22">
        <v>928</v>
      </c>
      <c r="G5" s="12">
        <v>8.3787877947141506E-4</v>
      </c>
      <c r="H5" s="12">
        <v>0.1571279916753382</v>
      </c>
      <c r="I5" s="12">
        <v>0.96566077003121753</v>
      </c>
      <c r="J5" s="12">
        <v>0.87300047341147102</v>
      </c>
    </row>
    <row r="6" spans="1:10" x14ac:dyDescent="0.25">
      <c r="A6" s="22">
        <v>3</v>
      </c>
      <c r="B6" s="22">
        <v>41961</v>
      </c>
      <c r="C6" s="22">
        <v>13987</v>
      </c>
      <c r="D6" s="22">
        <v>55</v>
      </c>
      <c r="E6" s="22">
        <v>26</v>
      </c>
      <c r="F6" s="22">
        <v>954</v>
      </c>
      <c r="G6" s="12">
        <v>4.346154489076108E-4</v>
      </c>
      <c r="H6" s="12">
        <v>2.7055150884495321E-2</v>
      </c>
      <c r="I6" s="12">
        <v>0.99271592091571281</v>
      </c>
      <c r="J6" s="12">
        <v>0.96208037804984192</v>
      </c>
    </row>
    <row r="7" spans="1:10" x14ac:dyDescent="0.25">
      <c r="A7" s="22">
        <v>4</v>
      </c>
      <c r="B7" s="22">
        <v>13404</v>
      </c>
      <c r="C7" s="22">
        <v>3351</v>
      </c>
      <c r="D7" s="22">
        <v>15</v>
      </c>
      <c r="E7" s="22">
        <v>7</v>
      </c>
      <c r="F7" s="22">
        <v>961</v>
      </c>
      <c r="G7" s="12">
        <v>3.9189340499384172E-4</v>
      </c>
      <c r="H7" s="12">
        <v>7.2840790842872011E-3</v>
      </c>
      <c r="I7" s="12">
        <v>1</v>
      </c>
      <c r="J7" s="12">
        <v>0.99053601642291988</v>
      </c>
    </row>
    <row r="8" spans="1:10" x14ac:dyDescent="0.25">
      <c r="A8" s="22">
        <v>5</v>
      </c>
      <c r="B8" s="22">
        <v>4410</v>
      </c>
      <c r="C8" s="22">
        <v>882</v>
      </c>
      <c r="D8" s="22">
        <v>2</v>
      </c>
      <c r="E8" s="22">
        <v>0</v>
      </c>
      <c r="F8" s="22">
        <v>961</v>
      </c>
      <c r="G8" s="12">
        <v>0</v>
      </c>
      <c r="H8" s="12">
        <v>0</v>
      </c>
      <c r="I8" s="12">
        <v>1</v>
      </c>
      <c r="J8" s="12">
        <v>0.99989809977305966</v>
      </c>
    </row>
    <row r="9" spans="1:10" x14ac:dyDescent="0.25">
      <c r="A9" s="22">
        <v>6</v>
      </c>
      <c r="B9" s="22">
        <v>48</v>
      </c>
      <c r="C9" s="22">
        <v>8</v>
      </c>
      <c r="D9" s="22">
        <v>0</v>
      </c>
      <c r="E9" s="22">
        <v>0</v>
      </c>
      <c r="F9" s="22">
        <v>961</v>
      </c>
      <c r="G9" s="12">
        <v>0</v>
      </c>
      <c r="H9" s="12">
        <v>0</v>
      </c>
      <c r="I9" s="12">
        <v>1</v>
      </c>
      <c r="J9" s="12">
        <v>1</v>
      </c>
    </row>
    <row r="10" spans="1:10" x14ac:dyDescent="0.25">
      <c r="A10" s="16" t="s">
        <v>61</v>
      </c>
      <c r="B10" s="23">
        <v>471049</v>
      </c>
      <c r="C10" s="23">
        <v>369257</v>
      </c>
      <c r="D10" s="23">
        <v>961</v>
      </c>
      <c r="E10" s="23">
        <v>961</v>
      </c>
      <c r="F10" s="16"/>
      <c r="G10" s="16">
        <v>2.040127460200531E-3</v>
      </c>
      <c r="H10" s="16"/>
      <c r="I10" s="16"/>
      <c r="J10" s="16"/>
    </row>
    <row r="12" spans="1:10" x14ac:dyDescent="0.25">
      <c r="C12" s="24" t="s">
        <v>92</v>
      </c>
      <c r="D12" s="25">
        <v>109</v>
      </c>
      <c r="E12" s="25">
        <v>109</v>
      </c>
    </row>
    <row r="83" spans="1:7" ht="25.15" customHeight="1" x14ac:dyDescent="0.35">
      <c r="A83" s="2" t="s">
        <v>94</v>
      </c>
    </row>
    <row r="85" spans="1:7" x14ac:dyDescent="0.25">
      <c r="A85" s="249" t="s">
        <v>95</v>
      </c>
      <c r="B85" s="251" t="s">
        <v>96</v>
      </c>
      <c r="C85" s="248"/>
      <c r="D85" s="248"/>
      <c r="E85" s="248"/>
      <c r="F85" s="248"/>
    </row>
    <row r="86" spans="1:7" x14ac:dyDescent="0.25">
      <c r="A86" s="250"/>
      <c r="B86" s="28">
        <v>0</v>
      </c>
      <c r="C86" s="28">
        <v>1</v>
      </c>
      <c r="D86" s="28">
        <v>2</v>
      </c>
      <c r="E86" s="28">
        <v>3</v>
      </c>
      <c r="F86" s="28">
        <v>4</v>
      </c>
      <c r="G86" s="29" t="s">
        <v>61</v>
      </c>
    </row>
    <row r="87" spans="1:7" x14ac:dyDescent="0.25">
      <c r="A87" s="27">
        <v>1</v>
      </c>
      <c r="B87" s="18"/>
      <c r="C87" s="179">
        <v>681</v>
      </c>
      <c r="D87" s="18"/>
      <c r="E87" s="18"/>
      <c r="F87" s="18"/>
      <c r="G87" s="29">
        <v>681</v>
      </c>
    </row>
    <row r="88" spans="1:7" x14ac:dyDescent="0.25">
      <c r="A88" s="27">
        <v>2</v>
      </c>
      <c r="B88" s="18"/>
      <c r="C88" s="230">
        <v>80</v>
      </c>
      <c r="D88" s="231">
        <v>128</v>
      </c>
      <c r="E88" s="18"/>
      <c r="F88" s="18"/>
      <c r="G88" s="29">
        <v>208</v>
      </c>
    </row>
    <row r="89" spans="1:7" x14ac:dyDescent="0.25">
      <c r="A89" s="27">
        <v>3</v>
      </c>
      <c r="B89" s="18"/>
      <c r="C89" s="200">
        <v>12</v>
      </c>
      <c r="D89" s="226">
        <v>19</v>
      </c>
      <c r="E89" s="232">
        <v>24</v>
      </c>
      <c r="F89" s="18"/>
      <c r="G89" s="29">
        <v>55</v>
      </c>
    </row>
    <row r="90" spans="1:7" x14ac:dyDescent="0.25">
      <c r="A90" s="27">
        <v>4</v>
      </c>
      <c r="B90" s="18"/>
      <c r="C90" s="61">
        <v>3</v>
      </c>
      <c r="D90" s="194">
        <v>4</v>
      </c>
      <c r="E90" s="49">
        <v>2</v>
      </c>
      <c r="F90" s="177">
        <v>6</v>
      </c>
      <c r="G90" s="29">
        <v>15</v>
      </c>
    </row>
    <row r="91" spans="1:7" x14ac:dyDescent="0.25">
      <c r="A91" s="27">
        <v>5</v>
      </c>
      <c r="B91" s="18"/>
      <c r="C91" s="178">
        <v>1</v>
      </c>
      <c r="D91" s="18"/>
      <c r="E91" s="18"/>
      <c r="F91" s="178">
        <v>1</v>
      </c>
      <c r="G91" s="29">
        <v>2</v>
      </c>
    </row>
    <row r="92" spans="1:7" x14ac:dyDescent="0.25">
      <c r="A92" s="88" t="s">
        <v>61</v>
      </c>
      <c r="B92" s="88">
        <v>0</v>
      </c>
      <c r="C92" s="88">
        <v>777</v>
      </c>
      <c r="D92" s="88">
        <v>151</v>
      </c>
      <c r="E92" s="88">
        <v>26</v>
      </c>
      <c r="F92" s="88">
        <v>7</v>
      </c>
    </row>
  </sheetData>
  <mergeCells count="2">
    <mergeCell ref="A85:A86"/>
    <mergeCell ref="B85:F85"/>
  </mergeCells>
  <pageMargins left="0.75" right="0.75" top="1" bottom="1" header="0.5" footer="0.5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5"/>
  <sheetViews>
    <sheetView workbookViewId="0"/>
  </sheetViews>
  <sheetFormatPr defaultRowHeight="15" x14ac:dyDescent="0.25"/>
  <cols>
    <col min="1" max="39" width="13" customWidth="1"/>
  </cols>
  <sheetData>
    <row r="1" spans="1:10" ht="25.15" customHeight="1" x14ac:dyDescent="0.35">
      <c r="A1" s="246" t="s">
        <v>357</v>
      </c>
      <c r="G1" s="246" t="s">
        <v>334</v>
      </c>
    </row>
    <row r="3" spans="1:10" ht="60" x14ac:dyDescent="0.25">
      <c r="A3" s="9" t="s">
        <v>51</v>
      </c>
      <c r="B3" s="9" t="s">
        <v>83</v>
      </c>
      <c r="C3" s="9" t="s">
        <v>84</v>
      </c>
      <c r="D3" s="9" t="s">
        <v>85</v>
      </c>
      <c r="E3" s="9" t="s">
        <v>86</v>
      </c>
      <c r="F3" s="9" t="s">
        <v>87</v>
      </c>
      <c r="G3" s="9" t="s">
        <v>88</v>
      </c>
      <c r="H3" s="9" t="s">
        <v>89</v>
      </c>
      <c r="I3" s="9" t="s">
        <v>90</v>
      </c>
      <c r="J3" s="9" t="s">
        <v>91</v>
      </c>
    </row>
    <row r="4" spans="1:10" x14ac:dyDescent="0.25">
      <c r="A4" s="22">
        <v>1</v>
      </c>
      <c r="B4" s="22">
        <v>262218</v>
      </c>
      <c r="C4" s="22">
        <v>262218</v>
      </c>
      <c r="D4" s="22">
        <v>396</v>
      </c>
      <c r="E4" s="22">
        <v>536</v>
      </c>
      <c r="F4" s="22">
        <v>536</v>
      </c>
      <c r="G4" s="12">
        <v>1.2063241996286499E-3</v>
      </c>
      <c r="H4" s="12">
        <v>0.75175315568022438</v>
      </c>
      <c r="I4" s="12">
        <v>0.75175315568022438</v>
      </c>
      <c r="J4" s="12">
        <v>0.59014910257131603</v>
      </c>
    </row>
    <row r="5" spans="1:10" x14ac:dyDescent="0.25">
      <c r="A5" s="22">
        <v>2</v>
      </c>
      <c r="B5" s="22">
        <v>109176</v>
      </c>
      <c r="C5" s="22">
        <v>54588</v>
      </c>
      <c r="D5" s="22">
        <v>194</v>
      </c>
      <c r="E5" s="22">
        <v>134</v>
      </c>
      <c r="F5" s="22">
        <v>670</v>
      </c>
      <c r="G5" s="12">
        <v>7.3583113224642653E-4</v>
      </c>
      <c r="H5" s="12">
        <v>0.1879382889200561</v>
      </c>
      <c r="I5" s="12">
        <v>0.93969144460028053</v>
      </c>
      <c r="J5" s="12">
        <v>0.83586113768075165</v>
      </c>
    </row>
    <row r="6" spans="1:10" x14ac:dyDescent="0.25">
      <c r="A6" s="22">
        <v>3</v>
      </c>
      <c r="B6" s="22">
        <v>43002</v>
      </c>
      <c r="C6" s="22">
        <v>14334</v>
      </c>
      <c r="D6" s="22">
        <v>74</v>
      </c>
      <c r="E6" s="22">
        <v>28</v>
      </c>
      <c r="F6" s="22">
        <v>698</v>
      </c>
      <c r="G6" s="12">
        <v>3.8392453140639779E-4</v>
      </c>
      <c r="H6" s="12">
        <v>3.9270687237026647E-2</v>
      </c>
      <c r="I6" s="12">
        <v>0.97896213183730718</v>
      </c>
      <c r="J6" s="12">
        <v>0.93264164744275024</v>
      </c>
    </row>
    <row r="7" spans="1:10" x14ac:dyDescent="0.25">
      <c r="A7" s="22">
        <v>4</v>
      </c>
      <c r="B7" s="22">
        <v>19460</v>
      </c>
      <c r="C7" s="22">
        <v>4865</v>
      </c>
      <c r="D7" s="22">
        <v>35</v>
      </c>
      <c r="E7" s="22">
        <v>11</v>
      </c>
      <c r="F7" s="22">
        <v>709</v>
      </c>
      <c r="G7" s="12">
        <v>3.6753650305723548E-4</v>
      </c>
      <c r="H7" s="12">
        <v>1.5427769985974751E-2</v>
      </c>
      <c r="I7" s="12">
        <v>0.99438990182328191</v>
      </c>
      <c r="J7" s="12">
        <v>0.97643841782479046</v>
      </c>
    </row>
    <row r="8" spans="1:10" x14ac:dyDescent="0.25">
      <c r="A8" s="22">
        <v>5</v>
      </c>
      <c r="B8" s="22">
        <v>10065</v>
      </c>
      <c r="C8" s="22">
        <v>2013</v>
      </c>
      <c r="D8" s="22">
        <v>13</v>
      </c>
      <c r="E8" s="22">
        <v>4</v>
      </c>
      <c r="F8" s="22">
        <v>713</v>
      </c>
      <c r="G8" s="12">
        <v>3.8208042793007931E-4</v>
      </c>
      <c r="H8" s="12">
        <v>5.6100981767180924E-3</v>
      </c>
      <c r="I8" s="12">
        <v>1</v>
      </c>
      <c r="J8" s="12">
        <v>0.99909075564057837</v>
      </c>
    </row>
    <row r="9" spans="1:10" x14ac:dyDescent="0.25">
      <c r="A9" s="22">
        <v>6</v>
      </c>
      <c r="B9" s="22">
        <v>354</v>
      </c>
      <c r="C9" s="22">
        <v>59</v>
      </c>
      <c r="D9" s="22">
        <v>1</v>
      </c>
      <c r="E9" s="22">
        <v>0</v>
      </c>
      <c r="F9" s="22">
        <v>713</v>
      </c>
      <c r="G9" s="12">
        <v>0</v>
      </c>
      <c r="H9" s="12">
        <v>0</v>
      </c>
      <c r="I9" s="12">
        <v>1</v>
      </c>
      <c r="J9" s="12">
        <v>0.99988746975749732</v>
      </c>
    </row>
    <row r="10" spans="1:10" x14ac:dyDescent="0.25">
      <c r="A10" s="22">
        <v>7</v>
      </c>
      <c r="B10" s="22">
        <v>42</v>
      </c>
      <c r="C10" s="22">
        <v>6</v>
      </c>
      <c r="D10" s="22">
        <v>0</v>
      </c>
      <c r="E10" s="22">
        <v>0</v>
      </c>
      <c r="F10" s="22">
        <v>713</v>
      </c>
      <c r="G10" s="12">
        <v>0</v>
      </c>
      <c r="H10" s="12">
        <v>0</v>
      </c>
      <c r="I10" s="12">
        <v>1</v>
      </c>
      <c r="J10" s="12">
        <v>0.99998199516119957</v>
      </c>
    </row>
    <row r="11" spans="1:10" x14ac:dyDescent="0.25">
      <c r="A11" s="22">
        <v>8</v>
      </c>
      <c r="B11" s="22">
        <v>8</v>
      </c>
      <c r="C11" s="22">
        <v>1</v>
      </c>
      <c r="D11" s="22">
        <v>0</v>
      </c>
      <c r="E11" s="22">
        <v>0</v>
      </c>
      <c r="F11" s="22">
        <v>713</v>
      </c>
      <c r="G11" s="12">
        <v>0</v>
      </c>
      <c r="H11" s="12">
        <v>0</v>
      </c>
      <c r="I11" s="12">
        <v>1</v>
      </c>
      <c r="J11" s="12">
        <v>1</v>
      </c>
    </row>
    <row r="12" spans="1:10" x14ac:dyDescent="0.25">
      <c r="A12" s="16" t="s">
        <v>61</v>
      </c>
      <c r="B12" s="23">
        <v>444325</v>
      </c>
      <c r="C12" s="23">
        <v>338084</v>
      </c>
      <c r="D12" s="23">
        <v>713</v>
      </c>
      <c r="E12" s="23">
        <v>713</v>
      </c>
      <c r="F12" s="16"/>
      <c r="G12" s="16">
        <v>1.6046812580881109E-3</v>
      </c>
      <c r="H12" s="16"/>
      <c r="I12" s="16"/>
      <c r="J12" s="16"/>
    </row>
    <row r="14" spans="1:10" x14ac:dyDescent="0.25">
      <c r="C14" s="24" t="s">
        <v>92</v>
      </c>
      <c r="D14" s="25">
        <v>104</v>
      </c>
      <c r="E14" s="25">
        <v>104</v>
      </c>
    </row>
    <row r="85" spans="1:8" ht="25.15" customHeight="1" x14ac:dyDescent="0.35">
      <c r="A85" s="2" t="s">
        <v>94</v>
      </c>
    </row>
    <row r="87" spans="1:8" x14ac:dyDescent="0.25">
      <c r="A87" s="249" t="s">
        <v>95</v>
      </c>
      <c r="B87" s="251" t="s">
        <v>96</v>
      </c>
      <c r="C87" s="248"/>
      <c r="D87" s="248"/>
      <c r="E87" s="248"/>
      <c r="F87" s="248"/>
      <c r="G87" s="248"/>
    </row>
    <row r="88" spans="1:8" x14ac:dyDescent="0.25">
      <c r="A88" s="250"/>
      <c r="B88" s="28">
        <v>0</v>
      </c>
      <c r="C88" s="28">
        <v>1</v>
      </c>
      <c r="D88" s="28">
        <v>2</v>
      </c>
      <c r="E88" s="28">
        <v>3</v>
      </c>
      <c r="F88" s="28">
        <v>4</v>
      </c>
      <c r="G88" s="28">
        <v>5</v>
      </c>
      <c r="H88" s="29" t="s">
        <v>61</v>
      </c>
    </row>
    <row r="89" spans="1:8" x14ac:dyDescent="0.25">
      <c r="A89" s="27">
        <v>1</v>
      </c>
      <c r="B89" s="18"/>
      <c r="C89" s="179">
        <v>396</v>
      </c>
      <c r="D89" s="18"/>
      <c r="E89" s="18"/>
      <c r="F89" s="18"/>
      <c r="G89" s="18"/>
      <c r="H89" s="29">
        <v>396</v>
      </c>
    </row>
    <row r="90" spans="1:8" x14ac:dyDescent="0.25">
      <c r="A90" s="27">
        <v>2</v>
      </c>
      <c r="B90" s="18"/>
      <c r="C90" s="233">
        <v>90</v>
      </c>
      <c r="D90" s="234">
        <v>104</v>
      </c>
      <c r="E90" s="18"/>
      <c r="F90" s="18"/>
      <c r="G90" s="18"/>
      <c r="H90" s="29">
        <v>194</v>
      </c>
    </row>
    <row r="91" spans="1:8" x14ac:dyDescent="0.25">
      <c r="A91" s="27">
        <v>3</v>
      </c>
      <c r="B91" s="18"/>
      <c r="C91" s="222">
        <v>36</v>
      </c>
      <c r="D91" s="42">
        <v>19</v>
      </c>
      <c r="E91" s="42">
        <v>19</v>
      </c>
      <c r="F91" s="18"/>
      <c r="G91" s="18"/>
      <c r="H91" s="29">
        <v>74</v>
      </c>
    </row>
    <row r="92" spans="1:8" x14ac:dyDescent="0.25">
      <c r="A92" s="27">
        <v>4</v>
      </c>
      <c r="B92" s="18"/>
      <c r="C92" s="39">
        <v>11</v>
      </c>
      <c r="D92" s="42">
        <v>9</v>
      </c>
      <c r="E92" s="68">
        <v>5</v>
      </c>
      <c r="F92" s="175">
        <v>10</v>
      </c>
      <c r="G92" s="18"/>
      <c r="H92" s="29">
        <v>35</v>
      </c>
    </row>
    <row r="93" spans="1:8" x14ac:dyDescent="0.25">
      <c r="A93" s="27">
        <v>5</v>
      </c>
      <c r="B93" s="18"/>
      <c r="C93" s="195">
        <v>3</v>
      </c>
      <c r="D93" s="78">
        <v>2</v>
      </c>
      <c r="E93" s="195">
        <v>3</v>
      </c>
      <c r="F93" s="66">
        <v>1</v>
      </c>
      <c r="G93" s="216">
        <v>4</v>
      </c>
      <c r="H93" s="29">
        <v>13</v>
      </c>
    </row>
    <row r="94" spans="1:8" x14ac:dyDescent="0.25">
      <c r="A94" s="27">
        <v>6</v>
      </c>
      <c r="B94" s="18"/>
      <c r="C94" s="18"/>
      <c r="D94" s="18"/>
      <c r="E94" s="179">
        <v>1</v>
      </c>
      <c r="F94" s="18"/>
      <c r="G94" s="18"/>
      <c r="H94" s="29">
        <v>1</v>
      </c>
    </row>
    <row r="95" spans="1:8" x14ac:dyDescent="0.25">
      <c r="A95" s="88" t="s">
        <v>61</v>
      </c>
      <c r="B95" s="88">
        <v>0</v>
      </c>
      <c r="C95" s="88">
        <v>536</v>
      </c>
      <c r="D95" s="88">
        <v>134</v>
      </c>
      <c r="E95" s="88">
        <v>28</v>
      </c>
      <c r="F95" s="88">
        <v>11</v>
      </c>
      <c r="G95" s="88">
        <v>4</v>
      </c>
    </row>
  </sheetData>
  <mergeCells count="2">
    <mergeCell ref="A87:A88"/>
    <mergeCell ref="B87:G87"/>
  </mergeCells>
  <pageMargins left="0.75" right="0.75" top="1" bottom="1" header="0.5" footer="0.5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5"/>
  <sheetViews>
    <sheetView workbookViewId="0"/>
  </sheetViews>
  <sheetFormatPr defaultRowHeight="15" x14ac:dyDescent="0.25"/>
  <cols>
    <col min="1" max="39" width="13" customWidth="1"/>
  </cols>
  <sheetData>
    <row r="1" spans="1:10" ht="25.15" customHeight="1" x14ac:dyDescent="0.35">
      <c r="A1" s="246" t="s">
        <v>358</v>
      </c>
      <c r="G1" s="2" t="s">
        <v>335</v>
      </c>
    </row>
    <row r="3" spans="1:10" ht="60" x14ac:dyDescent="0.25">
      <c r="A3" s="9" t="s">
        <v>51</v>
      </c>
      <c r="B3" s="9" t="s">
        <v>83</v>
      </c>
      <c r="C3" s="9" t="s">
        <v>84</v>
      </c>
      <c r="D3" s="9" t="s">
        <v>85</v>
      </c>
      <c r="E3" s="9" t="s">
        <v>86</v>
      </c>
      <c r="F3" s="9" t="s">
        <v>87</v>
      </c>
      <c r="G3" s="9" t="s">
        <v>88</v>
      </c>
      <c r="H3" s="9" t="s">
        <v>89</v>
      </c>
      <c r="I3" s="9" t="s">
        <v>90</v>
      </c>
      <c r="J3" s="9" t="s">
        <v>91</v>
      </c>
    </row>
    <row r="4" spans="1:10" x14ac:dyDescent="0.25">
      <c r="A4" s="22">
        <v>1</v>
      </c>
      <c r="B4" s="22">
        <v>268960</v>
      </c>
      <c r="C4" s="22">
        <v>268960</v>
      </c>
      <c r="D4" s="22">
        <v>576</v>
      </c>
      <c r="E4" s="22">
        <v>721</v>
      </c>
      <c r="F4" s="22">
        <v>721</v>
      </c>
      <c r="G4" s="12">
        <v>1.5987298856054439E-3</v>
      </c>
      <c r="H4" s="12">
        <v>0.79317931793179319</v>
      </c>
      <c r="I4" s="12">
        <v>0.79317931793179319</v>
      </c>
      <c r="J4" s="12">
        <v>0.59638611654984774</v>
      </c>
    </row>
    <row r="5" spans="1:10" x14ac:dyDescent="0.25">
      <c r="A5" s="22">
        <v>2</v>
      </c>
      <c r="B5" s="22">
        <v>111890</v>
      </c>
      <c r="C5" s="22">
        <v>55945</v>
      </c>
      <c r="D5" s="22">
        <v>241</v>
      </c>
      <c r="E5" s="22">
        <v>140</v>
      </c>
      <c r="F5" s="22">
        <v>861</v>
      </c>
      <c r="G5" s="12">
        <v>7.6913357103223221E-4</v>
      </c>
      <c r="H5" s="12">
        <v>0.154015401540154</v>
      </c>
      <c r="I5" s="12">
        <v>0.94719471947194722</v>
      </c>
      <c r="J5" s="12">
        <v>0.84448859491377726</v>
      </c>
    </row>
    <row r="6" spans="1:10" x14ac:dyDescent="0.25">
      <c r="A6" s="22">
        <v>3</v>
      </c>
      <c r="B6" s="22">
        <v>42984</v>
      </c>
      <c r="C6" s="22">
        <v>14328</v>
      </c>
      <c r="D6" s="22">
        <v>65</v>
      </c>
      <c r="E6" s="22">
        <v>33</v>
      </c>
      <c r="F6" s="22">
        <v>894</v>
      </c>
      <c r="G6" s="12">
        <v>4.7053455577260349E-4</v>
      </c>
      <c r="H6" s="12">
        <v>3.6303630363036313E-2</v>
      </c>
      <c r="I6" s="12">
        <v>0.98349834983498352</v>
      </c>
      <c r="J6" s="12">
        <v>0.93980039158903994</v>
      </c>
    </row>
    <row r="7" spans="1:10" x14ac:dyDescent="0.25">
      <c r="A7" s="22">
        <v>4</v>
      </c>
      <c r="B7" s="22">
        <v>17992</v>
      </c>
      <c r="C7" s="22">
        <v>4498</v>
      </c>
      <c r="D7" s="22">
        <v>24</v>
      </c>
      <c r="E7" s="22">
        <v>13</v>
      </c>
      <c r="F7" s="22">
        <v>907</v>
      </c>
      <c r="G7" s="12">
        <v>4.7883899959482861E-4</v>
      </c>
      <c r="H7" s="12">
        <v>1.43014301430143E-2</v>
      </c>
      <c r="I7" s="12">
        <v>0.99779977997799785</v>
      </c>
      <c r="J7" s="12">
        <v>0.97969546523926621</v>
      </c>
    </row>
    <row r="8" spans="1:10" x14ac:dyDescent="0.25">
      <c r="A8" s="22">
        <v>5</v>
      </c>
      <c r="B8" s="22">
        <v>9010</v>
      </c>
      <c r="C8" s="22">
        <v>1802</v>
      </c>
      <c r="D8" s="22">
        <v>5</v>
      </c>
      <c r="E8" s="22">
        <v>2</v>
      </c>
      <c r="F8" s="22">
        <v>909</v>
      </c>
      <c r="G8" s="12">
        <v>2.184121437151906E-4</v>
      </c>
      <c r="H8" s="12">
        <v>2.2002200220022001E-3</v>
      </c>
      <c r="I8" s="12">
        <v>1</v>
      </c>
      <c r="J8" s="12">
        <v>0.99967404536312898</v>
      </c>
    </row>
    <row r="9" spans="1:10" x14ac:dyDescent="0.25">
      <c r="A9" s="22">
        <v>6</v>
      </c>
      <c r="B9" s="22">
        <v>132</v>
      </c>
      <c r="C9" s="22">
        <v>22</v>
      </c>
      <c r="D9" s="22">
        <v>1</v>
      </c>
      <c r="E9" s="22">
        <v>0</v>
      </c>
      <c r="F9" s="22">
        <v>909</v>
      </c>
      <c r="G9" s="12">
        <v>0</v>
      </c>
      <c r="H9" s="12">
        <v>0</v>
      </c>
      <c r="I9" s="12">
        <v>1</v>
      </c>
      <c r="J9" s="12">
        <v>0.99996673932276825</v>
      </c>
    </row>
    <row r="10" spans="1:10" x14ac:dyDescent="0.25">
      <c r="A10" s="22">
        <v>7</v>
      </c>
      <c r="B10" s="22">
        <v>7</v>
      </c>
      <c r="C10" s="22">
        <v>1</v>
      </c>
      <c r="D10" s="22">
        <v>0</v>
      </c>
      <c r="E10" s="22">
        <v>0</v>
      </c>
      <c r="F10" s="22">
        <v>909</v>
      </c>
      <c r="G10" s="12">
        <v>0</v>
      </c>
      <c r="H10" s="12">
        <v>0</v>
      </c>
      <c r="I10" s="12">
        <v>1</v>
      </c>
      <c r="J10" s="12">
        <v>0.99998226097214304</v>
      </c>
    </row>
    <row r="11" spans="1:10" x14ac:dyDescent="0.25">
      <c r="A11" s="22">
        <v>8</v>
      </c>
      <c r="B11" s="22">
        <v>8</v>
      </c>
      <c r="C11" s="22">
        <v>1</v>
      </c>
      <c r="D11" s="22">
        <v>0</v>
      </c>
      <c r="E11" s="22">
        <v>0</v>
      </c>
      <c r="F11" s="22">
        <v>909</v>
      </c>
      <c r="G11" s="12">
        <v>0</v>
      </c>
      <c r="H11" s="12">
        <v>0</v>
      </c>
      <c r="I11" s="12">
        <v>1</v>
      </c>
      <c r="J11" s="12">
        <v>1</v>
      </c>
    </row>
    <row r="12" spans="1:10" x14ac:dyDescent="0.25">
      <c r="A12" s="16" t="s">
        <v>61</v>
      </c>
      <c r="B12" s="23">
        <v>450983</v>
      </c>
      <c r="C12" s="23">
        <v>345557</v>
      </c>
      <c r="D12" s="23">
        <v>912</v>
      </c>
      <c r="E12" s="23">
        <v>909</v>
      </c>
      <c r="F12" s="16"/>
      <c r="G12" s="16">
        <v>2.0222491756895491E-3</v>
      </c>
      <c r="H12" s="16"/>
      <c r="I12" s="16"/>
      <c r="J12" s="16"/>
    </row>
    <row r="14" spans="1:10" x14ac:dyDescent="0.25">
      <c r="C14" s="24" t="s">
        <v>92</v>
      </c>
      <c r="D14" s="25">
        <v>112</v>
      </c>
      <c r="E14" s="25">
        <v>115</v>
      </c>
    </row>
    <row r="85" spans="1:8" ht="25.15" customHeight="1" x14ac:dyDescent="0.35">
      <c r="A85" s="2" t="s">
        <v>94</v>
      </c>
    </row>
    <row r="87" spans="1:8" x14ac:dyDescent="0.25">
      <c r="A87" s="249" t="s">
        <v>95</v>
      </c>
      <c r="B87" s="251" t="s">
        <v>96</v>
      </c>
      <c r="C87" s="248"/>
      <c r="D87" s="248"/>
      <c r="E87" s="248"/>
      <c r="F87" s="248"/>
      <c r="G87" s="248"/>
    </row>
    <row r="88" spans="1:8" x14ac:dyDescent="0.25">
      <c r="A88" s="250"/>
      <c r="B88" s="28">
        <v>0</v>
      </c>
      <c r="C88" s="28">
        <v>1</v>
      </c>
      <c r="D88" s="28">
        <v>2</v>
      </c>
      <c r="E88" s="28">
        <v>3</v>
      </c>
      <c r="F88" s="28">
        <v>4</v>
      </c>
      <c r="G88" s="28">
        <v>5</v>
      </c>
      <c r="H88" s="29" t="s">
        <v>61</v>
      </c>
    </row>
    <row r="89" spans="1:8" x14ac:dyDescent="0.25">
      <c r="A89" s="27">
        <v>1</v>
      </c>
      <c r="B89" s="67">
        <v>1</v>
      </c>
      <c r="C89" s="179">
        <v>575</v>
      </c>
      <c r="D89" s="18"/>
      <c r="E89" s="18"/>
      <c r="F89" s="18"/>
      <c r="G89" s="18"/>
      <c r="H89" s="29">
        <v>576</v>
      </c>
    </row>
    <row r="90" spans="1:8" x14ac:dyDescent="0.25">
      <c r="A90" s="27">
        <v>2</v>
      </c>
      <c r="B90" s="43">
        <v>2</v>
      </c>
      <c r="C90" s="224">
        <v>116</v>
      </c>
      <c r="D90" s="34">
        <v>123</v>
      </c>
      <c r="E90" s="18"/>
      <c r="F90" s="18"/>
      <c r="G90" s="18"/>
      <c r="H90" s="29">
        <v>241</v>
      </c>
    </row>
    <row r="91" spans="1:8" x14ac:dyDescent="0.25">
      <c r="A91" s="27">
        <v>3</v>
      </c>
      <c r="B91" s="18"/>
      <c r="C91" s="211">
        <v>21</v>
      </c>
      <c r="D91" s="61">
        <v>13</v>
      </c>
      <c r="E91" s="235">
        <v>31</v>
      </c>
      <c r="F91" s="18"/>
      <c r="G91" s="18"/>
      <c r="H91" s="29">
        <v>65</v>
      </c>
    </row>
    <row r="92" spans="1:8" x14ac:dyDescent="0.25">
      <c r="A92" s="27">
        <v>4</v>
      </c>
      <c r="B92" s="18"/>
      <c r="C92" s="44">
        <v>7</v>
      </c>
      <c r="D92" s="62">
        <v>3</v>
      </c>
      <c r="E92" s="77">
        <v>1</v>
      </c>
      <c r="F92" s="236">
        <v>13</v>
      </c>
      <c r="G92" s="18"/>
      <c r="H92" s="29">
        <v>24</v>
      </c>
    </row>
    <row r="93" spans="1:8" x14ac:dyDescent="0.25">
      <c r="A93" s="27">
        <v>5</v>
      </c>
      <c r="B93" s="18"/>
      <c r="C93" s="177">
        <v>2</v>
      </c>
      <c r="D93" s="61">
        <v>1</v>
      </c>
      <c r="E93" s="61">
        <v>1</v>
      </c>
      <c r="F93" s="18"/>
      <c r="G93" s="61">
        <v>1</v>
      </c>
      <c r="H93" s="29">
        <v>5</v>
      </c>
    </row>
    <row r="94" spans="1:8" x14ac:dyDescent="0.25">
      <c r="A94" s="27">
        <v>6</v>
      </c>
      <c r="B94" s="18"/>
      <c r="C94" s="18"/>
      <c r="D94" s="18"/>
      <c r="E94" s="18"/>
      <c r="F94" s="18"/>
      <c r="G94" s="179">
        <v>1</v>
      </c>
      <c r="H94" s="29">
        <v>1</v>
      </c>
    </row>
    <row r="95" spans="1:8" x14ac:dyDescent="0.25">
      <c r="A95" s="88" t="s">
        <v>61</v>
      </c>
      <c r="B95" s="88">
        <v>3</v>
      </c>
      <c r="C95" s="88">
        <v>721</v>
      </c>
      <c r="D95" s="88">
        <v>140</v>
      </c>
      <c r="E95" s="88">
        <v>33</v>
      </c>
      <c r="F95" s="88">
        <v>13</v>
      </c>
      <c r="G95" s="88">
        <v>2</v>
      </c>
    </row>
  </sheetData>
  <mergeCells count="2">
    <mergeCell ref="A87:A88"/>
    <mergeCell ref="B87:G87"/>
  </mergeCells>
  <pageMargins left="0.75" right="0.75" top="1" bottom="1" header="0.5" footer="0.5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2"/>
  <sheetViews>
    <sheetView workbookViewId="0"/>
  </sheetViews>
  <sheetFormatPr defaultRowHeight="15" x14ac:dyDescent="0.25"/>
  <cols>
    <col min="1" max="39" width="13" customWidth="1"/>
  </cols>
  <sheetData>
    <row r="1" spans="1:10" ht="25.15" customHeight="1" x14ac:dyDescent="0.35">
      <c r="A1" s="246" t="s">
        <v>359</v>
      </c>
      <c r="G1" s="246" t="s">
        <v>336</v>
      </c>
    </row>
    <row r="3" spans="1:10" ht="60" x14ac:dyDescent="0.25">
      <c r="A3" s="9" t="s">
        <v>51</v>
      </c>
      <c r="B3" s="9" t="s">
        <v>83</v>
      </c>
      <c r="C3" s="9" t="s">
        <v>84</v>
      </c>
      <c r="D3" s="9" t="s">
        <v>85</v>
      </c>
      <c r="E3" s="9" t="s">
        <v>86</v>
      </c>
      <c r="F3" s="9" t="s">
        <v>87</v>
      </c>
      <c r="G3" s="9" t="s">
        <v>88</v>
      </c>
      <c r="H3" s="9" t="s">
        <v>89</v>
      </c>
      <c r="I3" s="9" t="s">
        <v>90</v>
      </c>
      <c r="J3" s="9" t="s">
        <v>91</v>
      </c>
    </row>
    <row r="4" spans="1:10" x14ac:dyDescent="0.25">
      <c r="A4" s="22">
        <v>1</v>
      </c>
      <c r="B4" s="22">
        <v>297305</v>
      </c>
      <c r="C4" s="22">
        <v>297305</v>
      </c>
      <c r="D4" s="22">
        <v>775</v>
      </c>
      <c r="E4" s="22">
        <v>896</v>
      </c>
      <c r="F4" s="22">
        <v>896</v>
      </c>
      <c r="G4" s="12">
        <v>1.919912232583653E-3</v>
      </c>
      <c r="H4" s="12">
        <v>0.84928909952606635</v>
      </c>
      <c r="I4" s="12">
        <v>0.84928909952606635</v>
      </c>
      <c r="J4" s="12">
        <v>0.63705302043335166</v>
      </c>
    </row>
    <row r="5" spans="1:10" x14ac:dyDescent="0.25">
      <c r="A5" s="22">
        <v>2</v>
      </c>
      <c r="B5" s="22">
        <v>123398</v>
      </c>
      <c r="C5" s="22">
        <v>61699</v>
      </c>
      <c r="D5" s="22">
        <v>225</v>
      </c>
      <c r="E5" s="22">
        <v>141</v>
      </c>
      <c r="F5" s="22">
        <v>1037</v>
      </c>
      <c r="G5" s="12">
        <v>8.3243300685428877E-4</v>
      </c>
      <c r="H5" s="12">
        <v>0.13364928909952609</v>
      </c>
      <c r="I5" s="12">
        <v>0.98293838862559246</v>
      </c>
      <c r="J5" s="12">
        <v>0.9014652187328579</v>
      </c>
    </row>
    <row r="6" spans="1:10" x14ac:dyDescent="0.25">
      <c r="A6" s="22">
        <v>3</v>
      </c>
      <c r="B6" s="22">
        <v>37524</v>
      </c>
      <c r="C6" s="22">
        <v>12508</v>
      </c>
      <c r="D6" s="22">
        <v>49</v>
      </c>
      <c r="E6" s="22">
        <v>16</v>
      </c>
      <c r="F6" s="22">
        <v>1053</v>
      </c>
      <c r="G6" s="12">
        <v>3.4793954550396867E-4</v>
      </c>
      <c r="H6" s="12">
        <v>1.5165876777251191E-2</v>
      </c>
      <c r="I6" s="12">
        <v>0.99810426540284358</v>
      </c>
      <c r="J6" s="12">
        <v>0.98187011450905104</v>
      </c>
    </row>
    <row r="7" spans="1:10" x14ac:dyDescent="0.25">
      <c r="A7" s="22">
        <v>4</v>
      </c>
      <c r="B7" s="22">
        <v>7496</v>
      </c>
      <c r="C7" s="22">
        <v>1874</v>
      </c>
      <c r="D7" s="22">
        <v>5</v>
      </c>
      <c r="E7" s="22">
        <v>2</v>
      </c>
      <c r="F7" s="22">
        <v>1055</v>
      </c>
      <c r="G7" s="12">
        <v>2.3637867864318641E-4</v>
      </c>
      <c r="H7" s="12">
        <v>1.8957345971563979E-3</v>
      </c>
      <c r="I7" s="12">
        <v>1</v>
      </c>
      <c r="J7" s="12">
        <v>0.99793223738343395</v>
      </c>
    </row>
    <row r="8" spans="1:10" x14ac:dyDescent="0.25">
      <c r="A8" s="22">
        <v>5</v>
      </c>
      <c r="B8" s="22">
        <v>935</v>
      </c>
      <c r="C8" s="22">
        <v>187</v>
      </c>
      <c r="D8" s="22">
        <v>1</v>
      </c>
      <c r="E8" s="22">
        <v>0</v>
      </c>
      <c r="F8" s="22">
        <v>1055</v>
      </c>
      <c r="G8" s="12">
        <v>0</v>
      </c>
      <c r="H8" s="12">
        <v>0</v>
      </c>
      <c r="I8" s="12">
        <v>1</v>
      </c>
      <c r="J8" s="12">
        <v>0.99993571722435548</v>
      </c>
    </row>
    <row r="9" spans="1:10" x14ac:dyDescent="0.25">
      <c r="A9" s="22">
        <v>6</v>
      </c>
      <c r="B9" s="22">
        <v>30</v>
      </c>
      <c r="C9" s="22">
        <v>5</v>
      </c>
      <c r="D9" s="22">
        <v>0</v>
      </c>
      <c r="E9" s="22">
        <v>0</v>
      </c>
      <c r="F9" s="22">
        <v>1055</v>
      </c>
      <c r="G9" s="12">
        <v>0</v>
      </c>
      <c r="H9" s="12">
        <v>0</v>
      </c>
      <c r="I9" s="12">
        <v>1</v>
      </c>
      <c r="J9" s="12">
        <v>1</v>
      </c>
    </row>
    <row r="10" spans="1:10" x14ac:dyDescent="0.25">
      <c r="A10" s="16" t="s">
        <v>61</v>
      </c>
      <c r="B10" s="23">
        <v>466688</v>
      </c>
      <c r="C10" s="23">
        <v>373578</v>
      </c>
      <c r="D10" s="23">
        <v>1055</v>
      </c>
      <c r="E10" s="23">
        <v>1055</v>
      </c>
      <c r="F10" s="16"/>
      <c r="G10" s="16">
        <v>2.260610943499726E-3</v>
      </c>
      <c r="H10" s="16"/>
      <c r="I10" s="16"/>
      <c r="J10" s="16"/>
    </row>
    <row r="12" spans="1:10" x14ac:dyDescent="0.25">
      <c r="C12" s="24" t="s">
        <v>92</v>
      </c>
      <c r="D12" s="25">
        <v>103</v>
      </c>
      <c r="E12" s="25">
        <v>103</v>
      </c>
    </row>
    <row r="83" spans="1:7" ht="25.15" customHeight="1" x14ac:dyDescent="0.35">
      <c r="A83" s="2" t="s">
        <v>94</v>
      </c>
    </row>
    <row r="85" spans="1:7" x14ac:dyDescent="0.25">
      <c r="A85" s="249" t="s">
        <v>95</v>
      </c>
      <c r="B85" s="251" t="s">
        <v>96</v>
      </c>
      <c r="C85" s="248"/>
      <c r="D85" s="248"/>
      <c r="E85" s="248"/>
      <c r="F85" s="248"/>
    </row>
    <row r="86" spans="1:7" x14ac:dyDescent="0.25">
      <c r="A86" s="250"/>
      <c r="B86" s="28">
        <v>0</v>
      </c>
      <c r="C86" s="28">
        <v>1</v>
      </c>
      <c r="D86" s="28">
        <v>2</v>
      </c>
      <c r="E86" s="28">
        <v>3</v>
      </c>
      <c r="F86" s="28">
        <v>4</v>
      </c>
      <c r="G86" s="29" t="s">
        <v>61</v>
      </c>
    </row>
    <row r="87" spans="1:7" x14ac:dyDescent="0.25">
      <c r="A87" s="27">
        <v>1</v>
      </c>
      <c r="B87" s="18"/>
      <c r="C87" s="179">
        <v>775</v>
      </c>
      <c r="D87" s="18"/>
      <c r="E87" s="18"/>
      <c r="F87" s="18"/>
      <c r="G87" s="29">
        <v>775</v>
      </c>
    </row>
    <row r="88" spans="1:7" x14ac:dyDescent="0.25">
      <c r="A88" s="27">
        <v>2</v>
      </c>
      <c r="B88" s="18"/>
      <c r="C88" s="205">
        <v>100</v>
      </c>
      <c r="D88" s="237">
        <v>125</v>
      </c>
      <c r="E88" s="18"/>
      <c r="F88" s="18"/>
      <c r="G88" s="29">
        <v>225</v>
      </c>
    </row>
    <row r="89" spans="1:7" x14ac:dyDescent="0.25">
      <c r="A89" s="27">
        <v>3</v>
      </c>
      <c r="B89" s="18"/>
      <c r="C89" s="230">
        <v>19</v>
      </c>
      <c r="D89" s="216">
        <v>15</v>
      </c>
      <c r="E89" s="216">
        <v>15</v>
      </c>
      <c r="F89" s="18"/>
      <c r="G89" s="29">
        <v>49</v>
      </c>
    </row>
    <row r="90" spans="1:7" x14ac:dyDescent="0.25">
      <c r="A90" s="27">
        <v>4</v>
      </c>
      <c r="B90" s="18"/>
      <c r="C90" s="61">
        <v>1</v>
      </c>
      <c r="D90" s="61">
        <v>1</v>
      </c>
      <c r="E90" s="61">
        <v>1</v>
      </c>
      <c r="F90" s="177">
        <v>2</v>
      </c>
      <c r="G90" s="29">
        <v>5</v>
      </c>
    </row>
    <row r="91" spans="1:7" x14ac:dyDescent="0.25">
      <c r="A91" s="27">
        <v>5</v>
      </c>
      <c r="B91" s="18"/>
      <c r="C91" s="179">
        <v>1</v>
      </c>
      <c r="D91" s="18"/>
      <c r="E91" s="18"/>
      <c r="F91" s="18"/>
      <c r="G91" s="29">
        <v>1</v>
      </c>
    </row>
    <row r="92" spans="1:7" x14ac:dyDescent="0.25">
      <c r="A92" s="88" t="s">
        <v>61</v>
      </c>
      <c r="B92" s="88">
        <v>0</v>
      </c>
      <c r="C92" s="88">
        <v>896</v>
      </c>
      <c r="D92" s="88">
        <v>141</v>
      </c>
      <c r="E92" s="88">
        <v>16</v>
      </c>
      <c r="F92" s="88">
        <v>2</v>
      </c>
    </row>
  </sheetData>
  <mergeCells count="2">
    <mergeCell ref="A85:A86"/>
    <mergeCell ref="B85:F85"/>
  </mergeCells>
  <pageMargins left="0.75" right="0.75" top="1" bottom="1" header="0.5" footer="0.5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2"/>
  <sheetViews>
    <sheetView workbookViewId="0"/>
  </sheetViews>
  <sheetFormatPr defaultRowHeight="15" x14ac:dyDescent="0.25"/>
  <cols>
    <col min="1" max="39" width="13" customWidth="1"/>
  </cols>
  <sheetData>
    <row r="1" spans="1:10" ht="25.15" customHeight="1" x14ac:dyDescent="0.35">
      <c r="A1" s="246" t="s">
        <v>360</v>
      </c>
      <c r="G1" s="246" t="s">
        <v>337</v>
      </c>
    </row>
    <row r="3" spans="1:10" ht="60" x14ac:dyDescent="0.25">
      <c r="A3" s="9" t="s">
        <v>51</v>
      </c>
      <c r="B3" s="9" t="s">
        <v>83</v>
      </c>
      <c r="C3" s="9" t="s">
        <v>84</v>
      </c>
      <c r="D3" s="9" t="s">
        <v>85</v>
      </c>
      <c r="E3" s="9" t="s">
        <v>86</v>
      </c>
      <c r="F3" s="9" t="s">
        <v>87</v>
      </c>
      <c r="G3" s="9" t="s">
        <v>88</v>
      </c>
      <c r="H3" s="9" t="s">
        <v>89</v>
      </c>
      <c r="I3" s="9" t="s">
        <v>90</v>
      </c>
      <c r="J3" s="9" t="s">
        <v>91</v>
      </c>
    </row>
    <row r="4" spans="1:10" x14ac:dyDescent="0.25">
      <c r="A4" s="22">
        <v>1</v>
      </c>
      <c r="B4" s="22">
        <v>295582</v>
      </c>
      <c r="C4" s="22">
        <v>295582</v>
      </c>
      <c r="D4" s="22">
        <v>529</v>
      </c>
      <c r="E4" s="22">
        <v>606</v>
      </c>
      <c r="F4" s="22">
        <v>606</v>
      </c>
      <c r="G4" s="12">
        <v>1.297022413232197E-3</v>
      </c>
      <c r="H4" s="12">
        <v>0.84166666666666667</v>
      </c>
      <c r="I4" s="12">
        <v>0.84166666666666667</v>
      </c>
      <c r="J4" s="12">
        <v>0.63263445370956972</v>
      </c>
    </row>
    <row r="5" spans="1:10" x14ac:dyDescent="0.25">
      <c r="A5" s="22">
        <v>2</v>
      </c>
      <c r="B5" s="22">
        <v>124046</v>
      </c>
      <c r="C5" s="22">
        <v>62023</v>
      </c>
      <c r="D5" s="22">
        <v>147</v>
      </c>
      <c r="E5" s="22">
        <v>92</v>
      </c>
      <c r="F5" s="22">
        <v>698</v>
      </c>
      <c r="G5" s="12">
        <v>5.3599934747905519E-4</v>
      </c>
      <c r="H5" s="12">
        <v>0.1277777777777778</v>
      </c>
      <c r="I5" s="12">
        <v>0.96944444444444444</v>
      </c>
      <c r="J5" s="12">
        <v>0.89813023303597417</v>
      </c>
    </row>
    <row r="6" spans="1:10" x14ac:dyDescent="0.25">
      <c r="A6" s="22">
        <v>3</v>
      </c>
      <c r="B6" s="22">
        <v>38634</v>
      </c>
      <c r="C6" s="22">
        <v>12878</v>
      </c>
      <c r="D6" s="22">
        <v>40</v>
      </c>
      <c r="E6" s="22">
        <v>20</v>
      </c>
      <c r="F6" s="22">
        <v>718</v>
      </c>
      <c r="G6" s="12">
        <v>4.2020337843516262E-4</v>
      </c>
      <c r="H6" s="12">
        <v>2.777777777777778E-2</v>
      </c>
      <c r="I6" s="12">
        <v>0.99722222222222223</v>
      </c>
      <c r="J6" s="12">
        <v>0.98081862233104466</v>
      </c>
    </row>
    <row r="7" spans="1:10" x14ac:dyDescent="0.25">
      <c r="A7" s="22">
        <v>4</v>
      </c>
      <c r="B7" s="22">
        <v>7960</v>
      </c>
      <c r="C7" s="22">
        <v>1990</v>
      </c>
      <c r="D7" s="22">
        <v>4</v>
      </c>
      <c r="E7" s="22">
        <v>2</v>
      </c>
      <c r="F7" s="22">
        <v>720</v>
      </c>
      <c r="G7" s="12">
        <v>2.2316447221602321E-4</v>
      </c>
      <c r="H7" s="12">
        <v>2.7777777777777779E-3</v>
      </c>
      <c r="I7" s="12">
        <v>1</v>
      </c>
      <c r="J7" s="12">
        <v>0.99785541838604186</v>
      </c>
    </row>
    <row r="8" spans="1:10" x14ac:dyDescent="0.25">
      <c r="A8" s="22">
        <v>5</v>
      </c>
      <c r="B8" s="22">
        <v>970</v>
      </c>
      <c r="C8" s="22">
        <v>194</v>
      </c>
      <c r="D8" s="22">
        <v>0</v>
      </c>
      <c r="E8" s="22">
        <v>0</v>
      </c>
      <c r="F8" s="22">
        <v>720</v>
      </c>
      <c r="G8" s="12">
        <v>0</v>
      </c>
      <c r="H8" s="12">
        <v>0</v>
      </c>
      <c r="I8" s="12">
        <v>1</v>
      </c>
      <c r="J8" s="12">
        <v>0.99993151036761807</v>
      </c>
    </row>
    <row r="9" spans="1:10" x14ac:dyDescent="0.25">
      <c r="A9" s="22">
        <v>6</v>
      </c>
      <c r="B9" s="22">
        <v>24</v>
      </c>
      <c r="C9" s="22">
        <v>4</v>
      </c>
      <c r="D9" s="22">
        <v>0</v>
      </c>
      <c r="E9" s="22">
        <v>0</v>
      </c>
      <c r="F9" s="22">
        <v>720</v>
      </c>
      <c r="G9" s="12">
        <v>0</v>
      </c>
      <c r="H9" s="12">
        <v>0</v>
      </c>
      <c r="I9" s="12">
        <v>1</v>
      </c>
      <c r="J9" s="12">
        <v>0.99998287759190452</v>
      </c>
    </row>
    <row r="10" spans="1:10" x14ac:dyDescent="0.25">
      <c r="A10" s="22">
        <v>8</v>
      </c>
      <c r="B10" s="22">
        <v>8</v>
      </c>
      <c r="C10" s="22">
        <v>1</v>
      </c>
      <c r="D10" s="22">
        <v>0</v>
      </c>
      <c r="E10" s="22">
        <v>0</v>
      </c>
      <c r="F10" s="22">
        <v>720</v>
      </c>
      <c r="G10" s="12">
        <v>0</v>
      </c>
      <c r="H10" s="12">
        <v>0</v>
      </c>
      <c r="I10" s="12">
        <v>1</v>
      </c>
      <c r="J10" s="12">
        <v>1</v>
      </c>
    </row>
    <row r="11" spans="1:10" x14ac:dyDescent="0.25">
      <c r="A11" s="16" t="s">
        <v>61</v>
      </c>
      <c r="B11" s="23">
        <v>467224</v>
      </c>
      <c r="C11" s="23">
        <v>372672</v>
      </c>
      <c r="D11" s="23">
        <v>720</v>
      </c>
      <c r="E11" s="23">
        <v>720</v>
      </c>
      <c r="F11" s="16"/>
      <c r="G11" s="16">
        <v>1.541016728592709E-3</v>
      </c>
      <c r="H11" s="16"/>
      <c r="I11" s="16"/>
      <c r="J11" s="16"/>
    </row>
    <row r="13" spans="1:10" x14ac:dyDescent="0.25">
      <c r="C13" s="24" t="s">
        <v>92</v>
      </c>
      <c r="D13" s="25">
        <v>129</v>
      </c>
      <c r="E13" s="25">
        <v>129</v>
      </c>
    </row>
    <row r="84" spans="1:7" ht="25.15" customHeight="1" x14ac:dyDescent="0.35">
      <c r="A84" s="2" t="s">
        <v>94</v>
      </c>
    </row>
    <row r="86" spans="1:7" x14ac:dyDescent="0.25">
      <c r="A86" s="249" t="s">
        <v>95</v>
      </c>
      <c r="B86" s="251" t="s">
        <v>96</v>
      </c>
      <c r="C86" s="248"/>
      <c r="D86" s="248"/>
      <c r="E86" s="248"/>
      <c r="F86" s="248"/>
    </row>
    <row r="87" spans="1:7" x14ac:dyDescent="0.25">
      <c r="A87" s="250"/>
      <c r="B87" s="28">
        <v>0</v>
      </c>
      <c r="C87" s="28">
        <v>1</v>
      </c>
      <c r="D87" s="28">
        <v>2</v>
      </c>
      <c r="E87" s="28">
        <v>3</v>
      </c>
      <c r="F87" s="28">
        <v>4</v>
      </c>
      <c r="G87" s="29" t="s">
        <v>61</v>
      </c>
    </row>
    <row r="88" spans="1:7" x14ac:dyDescent="0.25">
      <c r="A88" s="27">
        <v>1</v>
      </c>
      <c r="B88" s="18"/>
      <c r="C88" s="179">
        <v>529</v>
      </c>
      <c r="D88" s="18"/>
      <c r="E88" s="18"/>
      <c r="F88" s="18"/>
      <c r="G88" s="29">
        <v>529</v>
      </c>
    </row>
    <row r="89" spans="1:7" x14ac:dyDescent="0.25">
      <c r="A89" s="27">
        <v>2</v>
      </c>
      <c r="B89" s="18"/>
      <c r="C89" s="238">
        <v>65</v>
      </c>
      <c r="D89" s="239">
        <v>82</v>
      </c>
      <c r="E89" s="18"/>
      <c r="F89" s="18"/>
      <c r="G89" s="29">
        <v>147</v>
      </c>
    </row>
    <row r="90" spans="1:7" x14ac:dyDescent="0.25">
      <c r="A90" s="27">
        <v>3</v>
      </c>
      <c r="B90" s="18"/>
      <c r="C90" s="170">
        <v>12</v>
      </c>
      <c r="D90" s="172">
        <v>10</v>
      </c>
      <c r="E90" s="228">
        <v>18</v>
      </c>
      <c r="F90" s="18"/>
      <c r="G90" s="29">
        <v>40</v>
      </c>
    </row>
    <row r="91" spans="1:7" x14ac:dyDescent="0.25">
      <c r="A91" s="27">
        <v>4</v>
      </c>
      <c r="B91" s="18"/>
      <c r="C91" s="18"/>
      <c r="D91" s="18"/>
      <c r="E91" s="178">
        <v>2</v>
      </c>
      <c r="F91" s="178">
        <v>2</v>
      </c>
      <c r="G91" s="29">
        <v>4</v>
      </c>
    </row>
    <row r="92" spans="1:7" x14ac:dyDescent="0.25">
      <c r="A92" s="88" t="s">
        <v>61</v>
      </c>
      <c r="B92" s="88">
        <v>0</v>
      </c>
      <c r="C92" s="88">
        <v>606</v>
      </c>
      <c r="D92" s="88">
        <v>92</v>
      </c>
      <c r="E92" s="88">
        <v>20</v>
      </c>
      <c r="F92" s="88">
        <v>2</v>
      </c>
    </row>
  </sheetData>
  <mergeCells count="2">
    <mergeCell ref="B86:F86"/>
    <mergeCell ref="A86:A87"/>
  </mergeCells>
  <pageMargins left="0.75" right="0.75" top="1" bottom="1" header="0.5" footer="0.5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2"/>
  <sheetViews>
    <sheetView workbookViewId="0"/>
  </sheetViews>
  <sheetFormatPr defaultRowHeight="15" x14ac:dyDescent="0.25"/>
  <cols>
    <col min="1" max="39" width="13" customWidth="1"/>
  </cols>
  <sheetData>
    <row r="1" spans="1:10" ht="25.15" customHeight="1" x14ac:dyDescent="0.35">
      <c r="A1" s="246" t="s">
        <v>361</v>
      </c>
      <c r="G1" s="246" t="s">
        <v>338</v>
      </c>
    </row>
    <row r="3" spans="1:10" ht="60" x14ac:dyDescent="0.25">
      <c r="A3" s="9" t="s">
        <v>51</v>
      </c>
      <c r="B3" s="9" t="s">
        <v>83</v>
      </c>
      <c r="C3" s="9" t="s">
        <v>84</v>
      </c>
      <c r="D3" s="9" t="s">
        <v>85</v>
      </c>
      <c r="E3" s="9" t="s">
        <v>86</v>
      </c>
      <c r="F3" s="9" t="s">
        <v>87</v>
      </c>
      <c r="G3" s="9" t="s">
        <v>88</v>
      </c>
      <c r="H3" s="9" t="s">
        <v>89</v>
      </c>
      <c r="I3" s="9" t="s">
        <v>90</v>
      </c>
      <c r="J3" s="9" t="s">
        <v>91</v>
      </c>
    </row>
    <row r="4" spans="1:10" x14ac:dyDescent="0.25">
      <c r="A4" s="22">
        <v>1</v>
      </c>
      <c r="B4" s="22">
        <v>269979</v>
      </c>
      <c r="C4" s="22">
        <v>269979</v>
      </c>
      <c r="D4" s="22">
        <v>572</v>
      </c>
      <c r="E4" s="22">
        <v>728</v>
      </c>
      <c r="F4" s="22">
        <v>728</v>
      </c>
      <c r="G4" s="12">
        <v>1.633378355941863E-3</v>
      </c>
      <c r="H4" s="12">
        <v>0.80530973451327437</v>
      </c>
      <c r="I4" s="12">
        <v>0.80530973451327437</v>
      </c>
      <c r="J4" s="12">
        <v>0.60573881203135727</v>
      </c>
    </row>
    <row r="5" spans="1:10" x14ac:dyDescent="0.25">
      <c r="A5" s="22">
        <v>2</v>
      </c>
      <c r="B5" s="22">
        <v>112816</v>
      </c>
      <c r="C5" s="22">
        <v>56408</v>
      </c>
      <c r="D5" s="22">
        <v>229</v>
      </c>
      <c r="E5" s="22">
        <v>136</v>
      </c>
      <c r="F5" s="22">
        <v>864</v>
      </c>
      <c r="G5" s="12">
        <v>7.7394535718147315E-4</v>
      </c>
      <c r="H5" s="12">
        <v>0.15044247787610621</v>
      </c>
      <c r="I5" s="12">
        <v>0.95575221238938057</v>
      </c>
      <c r="J5" s="12">
        <v>0.85885860956423798</v>
      </c>
    </row>
    <row r="6" spans="1:10" x14ac:dyDescent="0.25">
      <c r="A6" s="22">
        <v>3</v>
      </c>
      <c r="B6" s="22">
        <v>44160</v>
      </c>
      <c r="C6" s="22">
        <v>14720</v>
      </c>
      <c r="D6" s="22">
        <v>74</v>
      </c>
      <c r="E6" s="22">
        <v>28</v>
      </c>
      <c r="F6" s="22">
        <v>892</v>
      </c>
      <c r="G6" s="12">
        <v>4.4510149903826291E-4</v>
      </c>
      <c r="H6" s="12">
        <v>3.0973451327433631E-2</v>
      </c>
      <c r="I6" s="12">
        <v>0.98672566371681414</v>
      </c>
      <c r="J6" s="12">
        <v>0.95793826368290924</v>
      </c>
    </row>
    <row r="7" spans="1:10" x14ac:dyDescent="0.25">
      <c r="A7" s="22">
        <v>4</v>
      </c>
      <c r="B7" s="22">
        <v>15116</v>
      </c>
      <c r="C7" s="22">
        <v>3779</v>
      </c>
      <c r="D7" s="22">
        <v>28</v>
      </c>
      <c r="E7" s="22">
        <v>11</v>
      </c>
      <c r="F7" s="22">
        <v>903</v>
      </c>
      <c r="G7" s="12">
        <v>5.8676054835440342E-4</v>
      </c>
      <c r="H7" s="12">
        <v>1.216814159292035E-2</v>
      </c>
      <c r="I7" s="12">
        <v>0.99889380530973448</v>
      </c>
      <c r="J7" s="12">
        <v>0.99185330108458114</v>
      </c>
    </row>
    <row r="8" spans="1:10" x14ac:dyDescent="0.25">
      <c r="A8" s="22">
        <v>5</v>
      </c>
      <c r="B8" s="22">
        <v>3475</v>
      </c>
      <c r="C8" s="22">
        <v>695</v>
      </c>
      <c r="D8" s="22">
        <v>3</v>
      </c>
      <c r="E8" s="22">
        <v>1</v>
      </c>
      <c r="F8" s="22">
        <v>904</v>
      </c>
      <c r="G8" s="12">
        <v>2.754062241806665E-4</v>
      </c>
      <c r="H8" s="12">
        <v>1.1061946902654869E-3</v>
      </c>
      <c r="I8" s="12">
        <v>1</v>
      </c>
      <c r="J8" s="12">
        <v>0.99964999035229818</v>
      </c>
    </row>
    <row r="9" spans="1:10" x14ac:dyDescent="0.25">
      <c r="A9" s="22">
        <v>6</v>
      </c>
      <c r="B9" s="22">
        <v>156</v>
      </c>
      <c r="C9" s="22">
        <v>26</v>
      </c>
      <c r="D9" s="22">
        <v>0</v>
      </c>
      <c r="E9" s="22">
        <v>0</v>
      </c>
      <c r="F9" s="22">
        <v>904</v>
      </c>
      <c r="G9" s="12">
        <v>0</v>
      </c>
      <c r="H9" s="12">
        <v>0</v>
      </c>
      <c r="I9" s="12">
        <v>1</v>
      </c>
      <c r="J9" s="12">
        <v>1</v>
      </c>
    </row>
    <row r="10" spans="1:10" x14ac:dyDescent="0.25">
      <c r="A10" s="16" t="s">
        <v>61</v>
      </c>
      <c r="B10" s="23">
        <v>445702</v>
      </c>
      <c r="C10" s="23">
        <v>345607</v>
      </c>
      <c r="D10" s="23">
        <v>906</v>
      </c>
      <c r="E10" s="23">
        <v>904</v>
      </c>
      <c r="F10" s="16"/>
      <c r="G10" s="16">
        <v>2.0327483385759989E-3</v>
      </c>
      <c r="H10" s="16"/>
      <c r="I10" s="16"/>
      <c r="J10" s="16"/>
    </row>
    <row r="12" spans="1:10" x14ac:dyDescent="0.25">
      <c r="C12" s="24" t="s">
        <v>92</v>
      </c>
      <c r="D12" s="25">
        <v>109</v>
      </c>
      <c r="E12" s="25">
        <v>111</v>
      </c>
    </row>
    <row r="83" spans="1:8" ht="25.15" customHeight="1" x14ac:dyDescent="0.35">
      <c r="A83" s="2" t="s">
        <v>94</v>
      </c>
    </row>
    <row r="85" spans="1:8" x14ac:dyDescent="0.25">
      <c r="A85" s="249" t="s">
        <v>95</v>
      </c>
      <c r="B85" s="251" t="s">
        <v>96</v>
      </c>
      <c r="C85" s="248"/>
      <c r="D85" s="248"/>
      <c r="E85" s="248"/>
      <c r="F85" s="248"/>
      <c r="G85" s="248"/>
    </row>
    <row r="86" spans="1:8" x14ac:dyDescent="0.25">
      <c r="A86" s="250"/>
      <c r="B86" s="28">
        <v>0</v>
      </c>
      <c r="C86" s="28">
        <v>1</v>
      </c>
      <c r="D86" s="28">
        <v>2</v>
      </c>
      <c r="E86" s="28">
        <v>3</v>
      </c>
      <c r="F86" s="28">
        <v>4</v>
      </c>
      <c r="G86" s="28">
        <v>5</v>
      </c>
      <c r="H86" s="29" t="s">
        <v>61</v>
      </c>
    </row>
    <row r="87" spans="1:8" x14ac:dyDescent="0.25">
      <c r="A87" s="27">
        <v>1</v>
      </c>
      <c r="B87" s="67">
        <v>2</v>
      </c>
      <c r="C87" s="179">
        <v>570</v>
      </c>
      <c r="D87" s="18"/>
      <c r="E87" s="18"/>
      <c r="F87" s="18"/>
      <c r="G87" s="18"/>
      <c r="H87" s="29">
        <v>572</v>
      </c>
    </row>
    <row r="88" spans="1:8" x14ac:dyDescent="0.25">
      <c r="A88" s="27">
        <v>2</v>
      </c>
      <c r="B88" s="18"/>
      <c r="C88" s="240">
        <v>120</v>
      </c>
      <c r="D88" s="235">
        <v>109</v>
      </c>
      <c r="E88" s="18"/>
      <c r="F88" s="18"/>
      <c r="G88" s="18"/>
      <c r="H88" s="29">
        <v>229</v>
      </c>
    </row>
    <row r="89" spans="1:8" x14ac:dyDescent="0.25">
      <c r="A89" s="27">
        <v>3</v>
      </c>
      <c r="B89" s="18"/>
      <c r="C89" s="241">
        <v>28</v>
      </c>
      <c r="D89" s="42">
        <v>19</v>
      </c>
      <c r="E89" s="242">
        <v>27</v>
      </c>
      <c r="F89" s="18"/>
      <c r="G89" s="18"/>
      <c r="H89" s="29">
        <v>74</v>
      </c>
    </row>
    <row r="90" spans="1:8" x14ac:dyDescent="0.25">
      <c r="A90" s="27">
        <v>4</v>
      </c>
      <c r="B90" s="18"/>
      <c r="C90" s="160">
        <v>10</v>
      </c>
      <c r="D90" s="172">
        <v>7</v>
      </c>
      <c r="E90" s="83">
        <v>1</v>
      </c>
      <c r="F90" s="160">
        <v>10</v>
      </c>
      <c r="G90" s="18"/>
      <c r="H90" s="29">
        <v>28</v>
      </c>
    </row>
    <row r="91" spans="1:8" x14ac:dyDescent="0.25">
      <c r="A91" s="27">
        <v>5</v>
      </c>
      <c r="B91" s="18"/>
      <c r="C91" s="18"/>
      <c r="D91" s="174">
        <v>1</v>
      </c>
      <c r="E91" s="18"/>
      <c r="F91" s="174">
        <v>1</v>
      </c>
      <c r="G91" s="174">
        <v>1</v>
      </c>
      <c r="H91" s="29">
        <v>3</v>
      </c>
    </row>
    <row r="92" spans="1:8" x14ac:dyDescent="0.25">
      <c r="A92" s="88" t="s">
        <v>61</v>
      </c>
      <c r="B92" s="88">
        <v>2</v>
      </c>
      <c r="C92" s="88">
        <v>728</v>
      </c>
      <c r="D92" s="88">
        <v>136</v>
      </c>
      <c r="E92" s="88">
        <v>28</v>
      </c>
      <c r="F92" s="88">
        <v>11</v>
      </c>
      <c r="G92" s="88">
        <v>1</v>
      </c>
    </row>
  </sheetData>
  <mergeCells count="2">
    <mergeCell ref="A85:A86"/>
    <mergeCell ref="B85:G85"/>
  </mergeCells>
  <pageMargins left="0.75" right="0.75" top="1" bottom="1" header="0.5" footer="0.5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workbookViewId="0"/>
  </sheetViews>
  <sheetFormatPr defaultRowHeight="15" x14ac:dyDescent="0.25"/>
  <cols>
    <col min="1" max="39" width="13" customWidth="1"/>
  </cols>
  <sheetData>
    <row r="1" spans="1:10" ht="25.15" customHeight="1" x14ac:dyDescent="0.35">
      <c r="A1" s="246" t="s">
        <v>362</v>
      </c>
      <c r="G1" s="246" t="s">
        <v>339</v>
      </c>
    </row>
    <row r="3" spans="1:10" ht="60" x14ac:dyDescent="0.25">
      <c r="A3" s="9" t="s">
        <v>51</v>
      </c>
      <c r="B3" s="9" t="s">
        <v>83</v>
      </c>
      <c r="C3" s="9" t="s">
        <v>84</v>
      </c>
      <c r="D3" s="9" t="s">
        <v>85</v>
      </c>
      <c r="E3" s="9" t="s">
        <v>86</v>
      </c>
      <c r="F3" s="9" t="s">
        <v>87</v>
      </c>
      <c r="G3" s="9" t="s">
        <v>88</v>
      </c>
      <c r="H3" s="9" t="s">
        <v>89</v>
      </c>
      <c r="I3" s="9" t="s">
        <v>90</v>
      </c>
      <c r="J3" s="9" t="s">
        <v>91</v>
      </c>
    </row>
    <row r="4" spans="1:10" x14ac:dyDescent="0.25">
      <c r="A4" s="22">
        <v>1</v>
      </c>
      <c r="B4" s="22">
        <v>32176</v>
      </c>
      <c r="C4" s="22">
        <v>32176</v>
      </c>
      <c r="D4" s="22">
        <v>0</v>
      </c>
      <c r="E4" s="22">
        <v>0</v>
      </c>
      <c r="F4" s="22">
        <v>0</v>
      </c>
      <c r="G4" s="12">
        <v>0</v>
      </c>
      <c r="H4" s="12"/>
      <c r="I4" s="12"/>
      <c r="J4" s="12">
        <v>0.32908880774856042</v>
      </c>
    </row>
    <row r="5" spans="1:10" x14ac:dyDescent="0.25">
      <c r="A5" s="22">
        <v>2</v>
      </c>
      <c r="B5" s="22">
        <v>23016</v>
      </c>
      <c r="C5" s="22">
        <v>11508</v>
      </c>
      <c r="D5" s="22">
        <v>0</v>
      </c>
      <c r="E5" s="22">
        <v>0</v>
      </c>
      <c r="F5" s="22">
        <v>0</v>
      </c>
      <c r="G5" s="12">
        <v>0</v>
      </c>
      <c r="H5" s="12"/>
      <c r="I5" s="12"/>
      <c r="J5" s="12">
        <v>0.5644912194573144</v>
      </c>
    </row>
    <row r="6" spans="1:10" x14ac:dyDescent="0.25">
      <c r="A6" s="22">
        <v>3</v>
      </c>
      <c r="B6" s="22">
        <v>15507</v>
      </c>
      <c r="C6" s="22">
        <v>5169</v>
      </c>
      <c r="D6" s="22">
        <v>0</v>
      </c>
      <c r="E6" s="22">
        <v>0</v>
      </c>
      <c r="F6" s="22">
        <v>0</v>
      </c>
      <c r="G6" s="12">
        <v>0</v>
      </c>
      <c r="H6" s="12"/>
      <c r="I6" s="12"/>
      <c r="J6" s="12">
        <v>0.72309328751291257</v>
      </c>
    </row>
    <row r="7" spans="1:10" x14ac:dyDescent="0.25">
      <c r="A7" s="22">
        <v>4</v>
      </c>
      <c r="B7" s="22">
        <v>9684</v>
      </c>
      <c r="C7" s="22">
        <v>2421</v>
      </c>
      <c r="D7" s="22">
        <v>0</v>
      </c>
      <c r="E7" s="22">
        <v>0</v>
      </c>
      <c r="F7" s="22">
        <v>0</v>
      </c>
      <c r="G7" s="12">
        <v>0</v>
      </c>
      <c r="H7" s="12"/>
      <c r="I7" s="12"/>
      <c r="J7" s="12">
        <v>0.82213903633927565</v>
      </c>
    </row>
    <row r="8" spans="1:10" x14ac:dyDescent="0.25">
      <c r="A8" s="22">
        <v>5</v>
      </c>
      <c r="B8" s="22">
        <v>6620</v>
      </c>
      <c r="C8" s="22">
        <v>1324</v>
      </c>
      <c r="D8" s="22">
        <v>0</v>
      </c>
      <c r="E8" s="22">
        <v>0</v>
      </c>
      <c r="F8" s="22">
        <v>0</v>
      </c>
      <c r="G8" s="12">
        <v>0</v>
      </c>
      <c r="H8" s="12"/>
      <c r="I8" s="12"/>
      <c r="J8" s="12">
        <v>0.88984689024577335</v>
      </c>
    </row>
    <row r="9" spans="1:10" x14ac:dyDescent="0.25">
      <c r="A9" s="22">
        <v>6</v>
      </c>
      <c r="B9" s="22">
        <v>3996</v>
      </c>
      <c r="C9" s="22">
        <v>666</v>
      </c>
      <c r="D9" s="22">
        <v>0</v>
      </c>
      <c r="E9" s="22">
        <v>0</v>
      </c>
      <c r="F9" s="22">
        <v>0</v>
      </c>
      <c r="G9" s="12">
        <v>0</v>
      </c>
      <c r="H9" s="12"/>
      <c r="I9" s="12"/>
      <c r="J9" s="12">
        <v>0.93071706912951424</v>
      </c>
    </row>
    <row r="10" spans="1:10" x14ac:dyDescent="0.25">
      <c r="A10" s="22">
        <v>7</v>
      </c>
      <c r="B10" s="22">
        <v>2527</v>
      </c>
      <c r="C10" s="22">
        <v>361</v>
      </c>
      <c r="D10" s="22">
        <v>0</v>
      </c>
      <c r="E10" s="22">
        <v>0</v>
      </c>
      <c r="F10" s="22">
        <v>0</v>
      </c>
      <c r="G10" s="12">
        <v>0</v>
      </c>
      <c r="H10" s="12"/>
      <c r="I10" s="12"/>
      <c r="J10" s="12">
        <v>0.95656265022040854</v>
      </c>
    </row>
    <row r="11" spans="1:10" x14ac:dyDescent="0.25">
      <c r="A11" s="22">
        <v>8</v>
      </c>
      <c r="B11" s="22">
        <v>1552</v>
      </c>
      <c r="C11" s="22">
        <v>194</v>
      </c>
      <c r="D11" s="22">
        <v>0</v>
      </c>
      <c r="E11" s="22">
        <v>0</v>
      </c>
      <c r="F11" s="22">
        <v>0</v>
      </c>
      <c r="G11" s="12">
        <v>0</v>
      </c>
      <c r="H11" s="12"/>
      <c r="I11" s="12"/>
      <c r="J11" s="12">
        <v>0.97243615313020981</v>
      </c>
    </row>
    <row r="12" spans="1:10" x14ac:dyDescent="0.25">
      <c r="A12" s="22">
        <v>9</v>
      </c>
      <c r="B12" s="22">
        <v>936</v>
      </c>
      <c r="C12" s="22">
        <v>104</v>
      </c>
      <c r="D12" s="22">
        <v>0</v>
      </c>
      <c r="E12" s="22">
        <v>0</v>
      </c>
      <c r="F12" s="22">
        <v>0</v>
      </c>
      <c r="G12" s="12">
        <v>0</v>
      </c>
      <c r="H12" s="12"/>
      <c r="I12" s="12"/>
      <c r="J12" s="12">
        <v>0.98200934818405894</v>
      </c>
    </row>
    <row r="13" spans="1:10" x14ac:dyDescent="0.25">
      <c r="A13" s="22">
        <v>10</v>
      </c>
      <c r="B13" s="22">
        <v>750</v>
      </c>
      <c r="C13" s="22">
        <v>75</v>
      </c>
      <c r="D13" s="22">
        <v>0</v>
      </c>
      <c r="E13" s="22">
        <v>0</v>
      </c>
      <c r="F13" s="22">
        <v>0</v>
      </c>
      <c r="G13" s="12">
        <v>0</v>
      </c>
      <c r="H13" s="12"/>
      <c r="I13" s="12"/>
      <c r="J13" s="12">
        <v>0.98968017755413051</v>
      </c>
    </row>
    <row r="14" spans="1:10" x14ac:dyDescent="0.25">
      <c r="A14" s="22">
        <v>11</v>
      </c>
      <c r="B14" s="22">
        <v>396</v>
      </c>
      <c r="C14" s="22">
        <v>36</v>
      </c>
      <c r="D14" s="22">
        <v>0</v>
      </c>
      <c r="E14" s="22">
        <v>0</v>
      </c>
      <c r="F14" s="22">
        <v>0</v>
      </c>
      <c r="G14" s="12">
        <v>0</v>
      </c>
      <c r="H14" s="12"/>
      <c r="I14" s="12"/>
      <c r="J14" s="12">
        <v>0.9937303754615282</v>
      </c>
    </row>
    <row r="15" spans="1:10" x14ac:dyDescent="0.25">
      <c r="A15" s="22">
        <v>12</v>
      </c>
      <c r="B15" s="22">
        <v>228</v>
      </c>
      <c r="C15" s="22">
        <v>19</v>
      </c>
      <c r="D15" s="22">
        <v>0</v>
      </c>
      <c r="E15" s="22">
        <v>0</v>
      </c>
      <c r="F15" s="22">
        <v>0</v>
      </c>
      <c r="G15" s="12">
        <v>0</v>
      </c>
      <c r="H15" s="12"/>
      <c r="I15" s="12"/>
      <c r="J15" s="12">
        <v>0.99606230759003</v>
      </c>
    </row>
    <row r="16" spans="1:10" x14ac:dyDescent="0.25">
      <c r="A16" s="22">
        <v>13</v>
      </c>
      <c r="B16" s="22">
        <v>117</v>
      </c>
      <c r="C16" s="22">
        <v>9</v>
      </c>
      <c r="D16" s="22">
        <v>0</v>
      </c>
      <c r="E16" s="22">
        <v>0</v>
      </c>
      <c r="F16" s="22">
        <v>0</v>
      </c>
      <c r="G16" s="12">
        <v>0</v>
      </c>
      <c r="H16" s="12"/>
      <c r="I16" s="12"/>
      <c r="J16" s="12">
        <v>0.99725895697176115</v>
      </c>
    </row>
    <row r="17" spans="1:10" x14ac:dyDescent="0.25">
      <c r="A17" s="22">
        <v>14</v>
      </c>
      <c r="B17" s="22">
        <v>112</v>
      </c>
      <c r="C17" s="22">
        <v>8</v>
      </c>
      <c r="D17" s="22">
        <v>0</v>
      </c>
      <c r="E17" s="22">
        <v>0</v>
      </c>
      <c r="F17" s="22">
        <v>0</v>
      </c>
      <c r="G17" s="12">
        <v>0</v>
      </c>
      <c r="H17" s="12"/>
      <c r="I17" s="12"/>
      <c r="J17" s="12">
        <v>0.99840446749102518</v>
      </c>
    </row>
    <row r="18" spans="1:10" x14ac:dyDescent="0.25">
      <c r="A18" s="22">
        <v>15</v>
      </c>
      <c r="B18" s="22">
        <v>75</v>
      </c>
      <c r="C18" s="22">
        <v>5</v>
      </c>
      <c r="D18" s="22">
        <v>0</v>
      </c>
      <c r="E18" s="22">
        <v>0</v>
      </c>
      <c r="F18" s="22">
        <v>0</v>
      </c>
      <c r="G18" s="12">
        <v>0</v>
      </c>
      <c r="H18" s="12"/>
      <c r="I18" s="12"/>
      <c r="J18" s="12">
        <v>0.9991715504280323</v>
      </c>
    </row>
    <row r="19" spans="1:10" x14ac:dyDescent="0.25">
      <c r="A19" s="22">
        <v>16</v>
      </c>
      <c r="B19" s="22">
        <v>64</v>
      </c>
      <c r="C19" s="22">
        <v>4</v>
      </c>
      <c r="D19" s="22">
        <v>0</v>
      </c>
      <c r="E19" s="22">
        <v>0</v>
      </c>
      <c r="F19" s="22">
        <v>0</v>
      </c>
      <c r="G19" s="12">
        <v>0</v>
      </c>
      <c r="H19" s="12"/>
      <c r="I19" s="12"/>
      <c r="J19" s="12">
        <v>0.99982612786761171</v>
      </c>
    </row>
    <row r="20" spans="1:10" x14ac:dyDescent="0.25">
      <c r="A20" s="22">
        <v>17</v>
      </c>
      <c r="B20" s="22">
        <v>17</v>
      </c>
      <c r="C20" s="22">
        <v>1</v>
      </c>
      <c r="D20" s="22">
        <v>0</v>
      </c>
      <c r="E20" s="22">
        <v>0</v>
      </c>
      <c r="F20" s="22">
        <v>0</v>
      </c>
      <c r="G20" s="12">
        <v>0</v>
      </c>
      <c r="H20" s="12"/>
      <c r="I20" s="12"/>
      <c r="J20" s="12">
        <v>1</v>
      </c>
    </row>
    <row r="21" spans="1:10" x14ac:dyDescent="0.25">
      <c r="A21" s="16" t="s">
        <v>61</v>
      </c>
      <c r="B21" s="23">
        <v>97773</v>
      </c>
      <c r="C21" s="23">
        <v>54080</v>
      </c>
      <c r="D21" s="23">
        <v>0</v>
      </c>
      <c r="E21" s="23">
        <v>0</v>
      </c>
      <c r="F21" s="16"/>
      <c r="G21" s="16">
        <v>0</v>
      </c>
      <c r="H21" s="16"/>
      <c r="I21" s="16"/>
      <c r="J21" s="16"/>
    </row>
    <row r="23" spans="1:10" x14ac:dyDescent="0.25">
      <c r="C23" s="24" t="s">
        <v>92</v>
      </c>
      <c r="D23" s="25">
        <v>33</v>
      </c>
      <c r="E23" s="25">
        <v>33</v>
      </c>
    </row>
  </sheetData>
  <pageMargins left="0.75" right="0.75" top="1" bottom="1" header="0.5" footer="0.5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"/>
  <sheetViews>
    <sheetView workbookViewId="0"/>
  </sheetViews>
  <sheetFormatPr defaultRowHeight="15" x14ac:dyDescent="0.25"/>
  <cols>
    <col min="1" max="39" width="13" customWidth="1"/>
  </cols>
  <sheetData>
    <row r="1" spans="1:10" ht="25.15" customHeight="1" x14ac:dyDescent="0.35">
      <c r="A1" s="246" t="s">
        <v>363</v>
      </c>
      <c r="G1" s="246" t="s">
        <v>340</v>
      </c>
    </row>
    <row r="3" spans="1:10" ht="60" x14ac:dyDescent="0.25">
      <c r="A3" s="9" t="s">
        <v>51</v>
      </c>
      <c r="B3" s="9" t="s">
        <v>83</v>
      </c>
      <c r="C3" s="9" t="s">
        <v>84</v>
      </c>
      <c r="D3" s="9" t="s">
        <v>85</v>
      </c>
      <c r="E3" s="9" t="s">
        <v>86</v>
      </c>
      <c r="F3" s="9" t="s">
        <v>87</v>
      </c>
      <c r="G3" s="9" t="s">
        <v>88</v>
      </c>
      <c r="H3" s="9" t="s">
        <v>89</v>
      </c>
      <c r="I3" s="9" t="s">
        <v>90</v>
      </c>
      <c r="J3" s="9" t="s">
        <v>91</v>
      </c>
    </row>
    <row r="4" spans="1:10" x14ac:dyDescent="0.25">
      <c r="A4" s="22">
        <v>1</v>
      </c>
      <c r="B4" s="22">
        <v>31856</v>
      </c>
      <c r="C4" s="22">
        <v>31856</v>
      </c>
      <c r="D4" s="22">
        <v>0</v>
      </c>
      <c r="E4" s="22">
        <v>0</v>
      </c>
      <c r="F4" s="22">
        <v>0</v>
      </c>
      <c r="G4" s="12">
        <v>0</v>
      </c>
      <c r="H4" s="12"/>
      <c r="I4" s="12"/>
      <c r="J4" s="12">
        <v>0.32688242658074579</v>
      </c>
    </row>
    <row r="5" spans="1:10" x14ac:dyDescent="0.25">
      <c r="A5" s="22">
        <v>2</v>
      </c>
      <c r="B5" s="22">
        <v>22878</v>
      </c>
      <c r="C5" s="22">
        <v>11439</v>
      </c>
      <c r="D5" s="22">
        <v>0</v>
      </c>
      <c r="E5" s="22">
        <v>0</v>
      </c>
      <c r="F5" s="22">
        <v>0</v>
      </c>
      <c r="G5" s="12">
        <v>0</v>
      </c>
      <c r="H5" s="12"/>
      <c r="I5" s="12"/>
      <c r="J5" s="12">
        <v>0.56163933753360562</v>
      </c>
    </row>
    <row r="6" spans="1:10" x14ac:dyDescent="0.25">
      <c r="A6" s="22">
        <v>3</v>
      </c>
      <c r="B6" s="22">
        <v>15336</v>
      </c>
      <c r="C6" s="22">
        <v>5112</v>
      </c>
      <c r="D6" s="22">
        <v>0</v>
      </c>
      <c r="E6" s="22">
        <v>0</v>
      </c>
      <c r="F6" s="22">
        <v>0</v>
      </c>
      <c r="G6" s="12">
        <v>0</v>
      </c>
      <c r="H6" s="12"/>
      <c r="I6" s="12"/>
      <c r="J6" s="12">
        <v>0.71900588995833936</v>
      </c>
    </row>
    <row r="7" spans="1:10" x14ac:dyDescent="0.25">
      <c r="A7" s="22">
        <v>4</v>
      </c>
      <c r="B7" s="22">
        <v>10324</v>
      </c>
      <c r="C7" s="22">
        <v>2581</v>
      </c>
      <c r="D7" s="22">
        <v>0</v>
      </c>
      <c r="E7" s="22">
        <v>0</v>
      </c>
      <c r="F7" s="22">
        <v>0</v>
      </c>
      <c r="G7" s="12">
        <v>0</v>
      </c>
      <c r="H7" s="12"/>
      <c r="I7" s="12"/>
      <c r="J7" s="12">
        <v>0.82494305005438462</v>
      </c>
    </row>
    <row r="8" spans="1:10" x14ac:dyDescent="0.25">
      <c r="A8" s="22">
        <v>5</v>
      </c>
      <c r="B8" s="22">
        <v>6120</v>
      </c>
      <c r="C8" s="22">
        <v>1224</v>
      </c>
      <c r="D8" s="22">
        <v>0</v>
      </c>
      <c r="E8" s="22">
        <v>0</v>
      </c>
      <c r="F8" s="22">
        <v>0</v>
      </c>
      <c r="G8" s="12">
        <v>0</v>
      </c>
      <c r="H8" s="12"/>
      <c r="I8" s="12"/>
      <c r="J8" s="12">
        <v>0.88774190900322203</v>
      </c>
    </row>
    <row r="9" spans="1:10" x14ac:dyDescent="0.25">
      <c r="A9" s="22">
        <v>6</v>
      </c>
      <c r="B9" s="22">
        <v>3906</v>
      </c>
      <c r="C9" s="22">
        <v>651</v>
      </c>
      <c r="D9" s="22">
        <v>0</v>
      </c>
      <c r="E9" s="22">
        <v>0</v>
      </c>
      <c r="F9" s="22">
        <v>0</v>
      </c>
      <c r="G9" s="12">
        <v>0</v>
      </c>
      <c r="H9" s="12"/>
      <c r="I9" s="12"/>
      <c r="J9" s="12">
        <v>0.92782235721468587</v>
      </c>
    </row>
    <row r="10" spans="1:10" x14ac:dyDescent="0.25">
      <c r="A10" s="22">
        <v>7</v>
      </c>
      <c r="B10" s="22">
        <v>2485</v>
      </c>
      <c r="C10" s="22">
        <v>355</v>
      </c>
      <c r="D10" s="22">
        <v>0</v>
      </c>
      <c r="E10" s="22">
        <v>0</v>
      </c>
      <c r="F10" s="22">
        <v>0</v>
      </c>
      <c r="G10" s="12">
        <v>0</v>
      </c>
      <c r="H10" s="12"/>
      <c r="I10" s="12"/>
      <c r="J10" s="12">
        <v>0.95332156709832327</v>
      </c>
    </row>
    <row r="11" spans="1:10" x14ac:dyDescent="0.25">
      <c r="A11" s="22">
        <v>8</v>
      </c>
      <c r="B11" s="22">
        <v>1728</v>
      </c>
      <c r="C11" s="22">
        <v>216</v>
      </c>
      <c r="D11" s="22">
        <v>0</v>
      </c>
      <c r="E11" s="22">
        <v>0</v>
      </c>
      <c r="F11" s="22">
        <v>0</v>
      </c>
      <c r="G11" s="12">
        <v>0</v>
      </c>
      <c r="H11" s="12"/>
      <c r="I11" s="12"/>
      <c r="J11" s="12">
        <v>0.97105300962505392</v>
      </c>
    </row>
    <row r="12" spans="1:10" x14ac:dyDescent="0.25">
      <c r="A12" s="22">
        <v>9</v>
      </c>
      <c r="B12" s="22">
        <v>1053</v>
      </c>
      <c r="C12" s="22">
        <v>117</v>
      </c>
      <c r="D12" s="22">
        <v>0</v>
      </c>
      <c r="E12" s="22">
        <v>0</v>
      </c>
      <c r="F12" s="22">
        <v>0</v>
      </c>
      <c r="G12" s="12">
        <v>0</v>
      </c>
      <c r="H12" s="12"/>
      <c r="I12" s="12"/>
      <c r="J12" s="12">
        <v>0.9818581074147803</v>
      </c>
    </row>
    <row r="13" spans="1:10" x14ac:dyDescent="0.25">
      <c r="A13" s="22">
        <v>10</v>
      </c>
      <c r="B13" s="22">
        <v>640</v>
      </c>
      <c r="C13" s="22">
        <v>64</v>
      </c>
      <c r="D13" s="22">
        <v>0</v>
      </c>
      <c r="E13" s="22">
        <v>0</v>
      </c>
      <c r="F13" s="22">
        <v>0</v>
      </c>
      <c r="G13" s="12">
        <v>0</v>
      </c>
      <c r="H13" s="12"/>
      <c r="I13" s="12"/>
      <c r="J13" s="12">
        <v>0.98842530835060649</v>
      </c>
    </row>
    <row r="14" spans="1:10" x14ac:dyDescent="0.25">
      <c r="A14" s="22">
        <v>11</v>
      </c>
      <c r="B14" s="22">
        <v>528</v>
      </c>
      <c r="C14" s="22">
        <v>48</v>
      </c>
      <c r="D14" s="22">
        <v>0</v>
      </c>
      <c r="E14" s="22">
        <v>0</v>
      </c>
      <c r="F14" s="22">
        <v>0</v>
      </c>
      <c r="G14" s="12">
        <v>0</v>
      </c>
      <c r="H14" s="12"/>
      <c r="I14" s="12"/>
      <c r="J14" s="12">
        <v>0.99384324912266298</v>
      </c>
    </row>
    <row r="15" spans="1:10" x14ac:dyDescent="0.25">
      <c r="A15" s="22">
        <v>12</v>
      </c>
      <c r="B15" s="22">
        <v>216</v>
      </c>
      <c r="C15" s="22">
        <v>18</v>
      </c>
      <c r="D15" s="22">
        <v>0</v>
      </c>
      <c r="E15" s="22">
        <v>0</v>
      </c>
      <c r="F15" s="22">
        <v>0</v>
      </c>
      <c r="G15" s="12">
        <v>0</v>
      </c>
      <c r="H15" s="12"/>
      <c r="I15" s="12"/>
      <c r="J15" s="12">
        <v>0.99605967943850438</v>
      </c>
    </row>
    <row r="16" spans="1:10" x14ac:dyDescent="0.25">
      <c r="A16" s="22">
        <v>13</v>
      </c>
      <c r="B16" s="22">
        <v>117</v>
      </c>
      <c r="C16" s="22">
        <v>9</v>
      </c>
      <c r="D16" s="22">
        <v>0</v>
      </c>
      <c r="E16" s="22">
        <v>0</v>
      </c>
      <c r="F16" s="22">
        <v>0</v>
      </c>
      <c r="G16" s="12">
        <v>0</v>
      </c>
      <c r="H16" s="12"/>
      <c r="I16" s="12"/>
      <c r="J16" s="12">
        <v>0.99726024585958506</v>
      </c>
    </row>
    <row r="17" spans="1:10" x14ac:dyDescent="0.25">
      <c r="A17" s="22">
        <v>14</v>
      </c>
      <c r="B17" s="22">
        <v>98</v>
      </c>
      <c r="C17" s="22">
        <v>7</v>
      </c>
      <c r="D17" s="22">
        <v>0</v>
      </c>
      <c r="E17" s="22">
        <v>0</v>
      </c>
      <c r="F17" s="22">
        <v>0</v>
      </c>
      <c r="G17" s="12">
        <v>0</v>
      </c>
      <c r="H17" s="12"/>
      <c r="I17" s="12"/>
      <c r="J17" s="12">
        <v>0.99826584850288336</v>
      </c>
    </row>
    <row r="18" spans="1:10" x14ac:dyDescent="0.25">
      <c r="A18" s="22">
        <v>15</v>
      </c>
      <c r="B18" s="22">
        <v>45</v>
      </c>
      <c r="C18" s="22">
        <v>3</v>
      </c>
      <c r="D18" s="22">
        <v>0</v>
      </c>
      <c r="E18" s="22">
        <v>0</v>
      </c>
      <c r="F18" s="22">
        <v>0</v>
      </c>
      <c r="G18" s="12">
        <v>0</v>
      </c>
      <c r="H18" s="12"/>
      <c r="I18" s="12"/>
      <c r="J18" s="12">
        <v>0.99872760481868372</v>
      </c>
    </row>
    <row r="19" spans="1:10" x14ac:dyDescent="0.25">
      <c r="A19" s="22">
        <v>16</v>
      </c>
      <c r="B19" s="22">
        <v>16</v>
      </c>
      <c r="C19" s="22">
        <v>1</v>
      </c>
      <c r="D19" s="22">
        <v>0</v>
      </c>
      <c r="E19" s="22">
        <v>0</v>
      </c>
      <c r="F19" s="22">
        <v>0</v>
      </c>
      <c r="G19" s="12">
        <v>0</v>
      </c>
      <c r="H19" s="12"/>
      <c r="I19" s="12"/>
      <c r="J19" s="12">
        <v>0.9988917848420793</v>
      </c>
    </row>
    <row r="20" spans="1:10" x14ac:dyDescent="0.25">
      <c r="A20" s="22">
        <v>17</v>
      </c>
      <c r="B20" s="22">
        <v>34</v>
      </c>
      <c r="C20" s="22">
        <v>2</v>
      </c>
      <c r="D20" s="22">
        <v>0</v>
      </c>
      <c r="E20" s="22">
        <v>0</v>
      </c>
      <c r="F20" s="22">
        <v>0</v>
      </c>
      <c r="G20" s="12">
        <v>0</v>
      </c>
      <c r="H20" s="12"/>
      <c r="I20" s="12"/>
      <c r="J20" s="12">
        <v>0.99924066739179507</v>
      </c>
    </row>
    <row r="21" spans="1:10" x14ac:dyDescent="0.25">
      <c r="A21" s="22">
        <v>18</v>
      </c>
      <c r="B21" s="22">
        <v>36</v>
      </c>
      <c r="C21" s="22">
        <v>2</v>
      </c>
      <c r="D21" s="22">
        <v>0</v>
      </c>
      <c r="E21" s="22">
        <v>0</v>
      </c>
      <c r="F21" s="22">
        <v>0</v>
      </c>
      <c r="G21" s="12">
        <v>0</v>
      </c>
      <c r="H21" s="12"/>
      <c r="I21" s="12"/>
      <c r="J21" s="12">
        <v>0.99961007244443534</v>
      </c>
    </row>
    <row r="22" spans="1:10" x14ac:dyDescent="0.25">
      <c r="A22" s="22">
        <v>19</v>
      </c>
      <c r="B22" s="22">
        <v>38</v>
      </c>
      <c r="C22" s="22">
        <v>2</v>
      </c>
      <c r="D22" s="22">
        <v>0</v>
      </c>
      <c r="E22" s="22">
        <v>0</v>
      </c>
      <c r="F22" s="22">
        <v>0</v>
      </c>
      <c r="G22" s="12">
        <v>0</v>
      </c>
      <c r="H22" s="12"/>
      <c r="I22" s="12"/>
      <c r="J22" s="12">
        <v>1</v>
      </c>
    </row>
    <row r="23" spans="1:10" x14ac:dyDescent="0.25">
      <c r="A23" s="16" t="s">
        <v>61</v>
      </c>
      <c r="B23" s="23">
        <v>97454</v>
      </c>
      <c r="C23" s="23">
        <v>53707</v>
      </c>
      <c r="D23" s="23">
        <v>0</v>
      </c>
      <c r="E23" s="23">
        <v>0</v>
      </c>
      <c r="F23" s="16"/>
      <c r="G23" s="16">
        <v>0</v>
      </c>
      <c r="H23" s="16"/>
      <c r="I23" s="16"/>
      <c r="J23" s="16"/>
    </row>
    <row r="25" spans="1:10" x14ac:dyDescent="0.25">
      <c r="C25" s="24" t="s">
        <v>92</v>
      </c>
      <c r="D25" s="25">
        <v>38</v>
      </c>
      <c r="E25" s="25">
        <v>38</v>
      </c>
    </row>
  </sheetData>
  <pageMargins left="0.75" right="0.75" top="1" bottom="1" header="0.5" footer="0.5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"/>
  <sheetViews>
    <sheetView workbookViewId="0"/>
  </sheetViews>
  <sheetFormatPr defaultRowHeight="15" x14ac:dyDescent="0.25"/>
  <cols>
    <col min="1" max="1" width="30" customWidth="1"/>
    <col min="2" max="20" width="12" customWidth="1"/>
  </cols>
  <sheetData>
    <row r="1" spans="1:10" ht="25.15" customHeight="1" x14ac:dyDescent="0.35">
      <c r="A1" s="2" t="s">
        <v>46</v>
      </c>
    </row>
    <row r="3" spans="1:10" ht="30" x14ac:dyDescent="0.25">
      <c r="A3" s="9" t="s">
        <v>47</v>
      </c>
      <c r="B3" s="9" t="s">
        <v>48</v>
      </c>
      <c r="C3" s="9" t="s">
        <v>49</v>
      </c>
      <c r="D3" s="9" t="s">
        <v>50</v>
      </c>
      <c r="E3" s="9" t="s">
        <v>51</v>
      </c>
      <c r="F3" s="9" t="s">
        <v>52</v>
      </c>
      <c r="G3" s="9" t="s">
        <v>53</v>
      </c>
      <c r="H3" s="9" t="s">
        <v>54</v>
      </c>
      <c r="I3" s="9" t="s">
        <v>55</v>
      </c>
      <c r="J3" s="9" t="s">
        <v>56</v>
      </c>
    </row>
    <row r="4" spans="1:10" x14ac:dyDescent="0.25">
      <c r="A4" s="10" t="s">
        <v>57</v>
      </c>
      <c r="B4" s="10">
        <v>9081249</v>
      </c>
      <c r="C4" s="10">
        <v>5222835</v>
      </c>
      <c r="D4" s="10">
        <v>2259689</v>
      </c>
      <c r="E4" s="11">
        <v>2.31</v>
      </c>
      <c r="F4" s="10">
        <v>63935</v>
      </c>
      <c r="G4" s="10">
        <v>36375</v>
      </c>
      <c r="H4" s="10">
        <v>32743</v>
      </c>
      <c r="I4" s="12">
        <v>7.0403311262580729E-3</v>
      </c>
      <c r="J4" s="12">
        <v>1.449004708170018E-2</v>
      </c>
    </row>
    <row r="5" spans="1:10" x14ac:dyDescent="0.25">
      <c r="A5" s="10" t="s">
        <v>58</v>
      </c>
      <c r="B5" s="10">
        <v>1602617</v>
      </c>
      <c r="C5" s="10">
        <v>1438556</v>
      </c>
      <c r="D5" s="10">
        <v>355879</v>
      </c>
      <c r="E5" s="11">
        <v>4.04</v>
      </c>
      <c r="F5" s="10">
        <v>64</v>
      </c>
      <c r="G5" s="10">
        <v>59</v>
      </c>
      <c r="H5" s="10">
        <v>49</v>
      </c>
      <c r="I5" s="12">
        <v>3.9934681836021963E-5</v>
      </c>
      <c r="J5" s="12">
        <v>1.376872476319199E-4</v>
      </c>
    </row>
    <row r="6" spans="1:10" x14ac:dyDescent="0.25">
      <c r="A6" s="10" t="s">
        <v>59</v>
      </c>
      <c r="B6" s="10">
        <v>1253958</v>
      </c>
      <c r="C6" s="10">
        <v>699659</v>
      </c>
      <c r="D6" s="10">
        <v>285316</v>
      </c>
      <c r="E6" s="11">
        <v>2.4500000000000002</v>
      </c>
      <c r="F6" s="10">
        <v>15188</v>
      </c>
      <c r="G6" s="10">
        <v>7764</v>
      </c>
      <c r="H6" s="10">
        <v>7087</v>
      </c>
      <c r="I6" s="12">
        <v>1.2112048409914851E-2</v>
      </c>
      <c r="J6" s="12">
        <v>2.4839125741283351E-2</v>
      </c>
    </row>
    <row r="7" spans="1:10" x14ac:dyDescent="0.25">
      <c r="A7" s="10" t="s">
        <v>60</v>
      </c>
      <c r="B7" s="10">
        <v>592878</v>
      </c>
      <c r="C7" s="10">
        <v>495971</v>
      </c>
      <c r="D7" s="10">
        <v>114646</v>
      </c>
      <c r="E7" s="11">
        <v>4.33</v>
      </c>
      <c r="F7" s="10">
        <v>194</v>
      </c>
      <c r="G7" s="10">
        <v>0</v>
      </c>
      <c r="H7" s="10">
        <v>0</v>
      </c>
      <c r="I7" s="12">
        <v>3.2721740391783812E-4</v>
      </c>
      <c r="J7" s="12">
        <v>0</v>
      </c>
    </row>
    <row r="8" spans="1:10" x14ac:dyDescent="0.25">
      <c r="A8" s="13" t="s">
        <v>61</v>
      </c>
      <c r="B8" s="14">
        <v>12530702</v>
      </c>
      <c r="C8" s="14">
        <v>7857021</v>
      </c>
      <c r="D8" s="14">
        <v>3014868</v>
      </c>
      <c r="E8" s="15">
        <v>2.61</v>
      </c>
      <c r="F8" s="14">
        <v>79381</v>
      </c>
      <c r="G8" s="14">
        <v>44198</v>
      </c>
      <c r="H8" s="14">
        <v>39877</v>
      </c>
      <c r="I8" s="16">
        <v>6.3349204218566529E-3</v>
      </c>
      <c r="J8" s="16">
        <v>1.3226781404691679E-2</v>
      </c>
    </row>
    <row r="10" spans="1:10" ht="25.15" customHeight="1" x14ac:dyDescent="0.35">
      <c r="A10" s="2" t="s">
        <v>62</v>
      </c>
    </row>
    <row r="12" spans="1:10" x14ac:dyDescent="0.25">
      <c r="A12" t="s">
        <v>63</v>
      </c>
      <c r="B12" s="17">
        <f>'S1'!C33</f>
        <v>0</v>
      </c>
    </row>
    <row r="13" spans="1:10" x14ac:dyDescent="0.25">
      <c r="A13" t="s">
        <v>64</v>
      </c>
      <c r="B13" s="17">
        <f>B12 / B8 * 1000</f>
        <v>0</v>
      </c>
    </row>
    <row r="14" spans="1:10" x14ac:dyDescent="0.25">
      <c r="A14" t="s">
        <v>65</v>
      </c>
      <c r="B14" s="17">
        <f>B12 / D8 * 1000</f>
        <v>0</v>
      </c>
    </row>
    <row r="15" spans="1:10" x14ac:dyDescent="0.25">
      <c r="A15" t="s">
        <v>66</v>
      </c>
      <c r="B15" s="17">
        <f>B12 / F8</f>
        <v>0</v>
      </c>
    </row>
  </sheetData>
  <pageMargins left="0.75" right="0.75" top="1" bottom="1" header="0.5" footer="0.5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5"/>
  <sheetViews>
    <sheetView workbookViewId="0"/>
  </sheetViews>
  <sheetFormatPr defaultRowHeight="15" x14ac:dyDescent="0.25"/>
  <cols>
    <col min="1" max="39" width="13" customWidth="1"/>
  </cols>
  <sheetData>
    <row r="1" spans="1:10" ht="25.15" customHeight="1" x14ac:dyDescent="0.35">
      <c r="A1" s="246" t="s">
        <v>364</v>
      </c>
      <c r="G1" s="246" t="s">
        <v>341</v>
      </c>
    </row>
    <row r="3" spans="1:10" ht="60" x14ac:dyDescent="0.25">
      <c r="A3" s="9" t="s">
        <v>51</v>
      </c>
      <c r="B3" s="9" t="s">
        <v>83</v>
      </c>
      <c r="C3" s="9" t="s">
        <v>84</v>
      </c>
      <c r="D3" s="9" t="s">
        <v>85</v>
      </c>
      <c r="E3" s="9" t="s">
        <v>86</v>
      </c>
      <c r="F3" s="9" t="s">
        <v>87</v>
      </c>
      <c r="G3" s="9" t="s">
        <v>88</v>
      </c>
      <c r="H3" s="9" t="s">
        <v>89</v>
      </c>
      <c r="I3" s="9" t="s">
        <v>90</v>
      </c>
      <c r="J3" s="9" t="s">
        <v>91</v>
      </c>
    </row>
    <row r="4" spans="1:10" x14ac:dyDescent="0.25">
      <c r="A4" s="22">
        <v>1</v>
      </c>
      <c r="B4" s="22">
        <v>32049</v>
      </c>
      <c r="C4" s="22">
        <v>32049</v>
      </c>
      <c r="D4" s="22">
        <v>0</v>
      </c>
      <c r="E4" s="22">
        <v>0</v>
      </c>
      <c r="F4" s="22">
        <v>0</v>
      </c>
      <c r="G4" s="12">
        <v>0</v>
      </c>
      <c r="H4" s="12"/>
      <c r="I4" s="12"/>
      <c r="J4" s="12">
        <v>0.32889997229149348</v>
      </c>
    </row>
    <row r="5" spans="1:10" x14ac:dyDescent="0.25">
      <c r="A5" s="22">
        <v>2</v>
      </c>
      <c r="B5" s="22">
        <v>22944</v>
      </c>
      <c r="C5" s="22">
        <v>11472</v>
      </c>
      <c r="D5" s="22">
        <v>0</v>
      </c>
      <c r="E5" s="22">
        <v>0</v>
      </c>
      <c r="F5" s="22">
        <v>0</v>
      </c>
      <c r="G5" s="12">
        <v>0</v>
      </c>
      <c r="H5" s="12"/>
      <c r="I5" s="12"/>
      <c r="J5" s="12">
        <v>0.56436070318032083</v>
      </c>
    </row>
    <row r="6" spans="1:10" x14ac:dyDescent="0.25">
      <c r="A6" s="22">
        <v>3</v>
      </c>
      <c r="B6" s="22">
        <v>15303</v>
      </c>
      <c r="C6" s="22">
        <v>5101</v>
      </c>
      <c r="D6" s="22">
        <v>0</v>
      </c>
      <c r="E6" s="22">
        <v>0</v>
      </c>
      <c r="F6" s="22">
        <v>0</v>
      </c>
      <c r="G6" s="12">
        <v>0</v>
      </c>
      <c r="H6" s="12"/>
      <c r="I6" s="12"/>
      <c r="J6" s="12">
        <v>0.7214063606416059</v>
      </c>
    </row>
    <row r="7" spans="1:10" x14ac:dyDescent="0.25">
      <c r="A7" s="22">
        <v>4</v>
      </c>
      <c r="B7" s="22">
        <v>9984</v>
      </c>
      <c r="C7" s="22">
        <v>2496</v>
      </c>
      <c r="D7" s="22">
        <v>0</v>
      </c>
      <c r="E7" s="22">
        <v>0</v>
      </c>
      <c r="F7" s="22">
        <v>0</v>
      </c>
      <c r="G7" s="12">
        <v>0</v>
      </c>
      <c r="H7" s="12"/>
      <c r="I7" s="12"/>
      <c r="J7" s="12">
        <v>0.82386626027523779</v>
      </c>
    </row>
    <row r="8" spans="1:10" x14ac:dyDescent="0.25">
      <c r="A8" s="22">
        <v>5</v>
      </c>
      <c r="B8" s="22">
        <v>6250</v>
      </c>
      <c r="C8" s="22">
        <v>1250</v>
      </c>
      <c r="D8" s="22">
        <v>0</v>
      </c>
      <c r="E8" s="22">
        <v>0</v>
      </c>
      <c r="F8" s="22">
        <v>0</v>
      </c>
      <c r="G8" s="12">
        <v>0</v>
      </c>
      <c r="H8" s="12"/>
      <c r="I8" s="12"/>
      <c r="J8" s="12">
        <v>0.88800632164444859</v>
      </c>
    </row>
    <row r="9" spans="1:10" x14ac:dyDescent="0.25">
      <c r="A9" s="22">
        <v>6</v>
      </c>
      <c r="B9" s="22">
        <v>4050</v>
      </c>
      <c r="C9" s="22">
        <v>675</v>
      </c>
      <c r="D9" s="22">
        <v>0</v>
      </c>
      <c r="E9" s="22">
        <v>0</v>
      </c>
      <c r="F9" s="22">
        <v>0</v>
      </c>
      <c r="G9" s="12">
        <v>0</v>
      </c>
      <c r="H9" s="12"/>
      <c r="I9" s="12"/>
      <c r="J9" s="12">
        <v>0.92956908141169714</v>
      </c>
    </row>
    <row r="10" spans="1:10" x14ac:dyDescent="0.25">
      <c r="A10" s="22">
        <v>7</v>
      </c>
      <c r="B10" s="22">
        <v>2366</v>
      </c>
      <c r="C10" s="22">
        <v>338</v>
      </c>
      <c r="D10" s="22">
        <v>0</v>
      </c>
      <c r="E10" s="22">
        <v>0</v>
      </c>
      <c r="F10" s="22">
        <v>0</v>
      </c>
      <c r="G10" s="12">
        <v>0</v>
      </c>
      <c r="H10" s="12"/>
      <c r="I10" s="12"/>
      <c r="J10" s="12">
        <v>0.95384994304362547</v>
      </c>
    </row>
    <row r="11" spans="1:10" x14ac:dyDescent="0.25">
      <c r="A11" s="22">
        <v>8</v>
      </c>
      <c r="B11" s="22">
        <v>1464</v>
      </c>
      <c r="C11" s="22">
        <v>183</v>
      </c>
      <c r="D11" s="22">
        <v>0</v>
      </c>
      <c r="E11" s="22">
        <v>0</v>
      </c>
      <c r="F11" s="22">
        <v>0</v>
      </c>
      <c r="G11" s="12">
        <v>0</v>
      </c>
      <c r="H11" s="12"/>
      <c r="I11" s="12"/>
      <c r="J11" s="12">
        <v>0.96887411101874943</v>
      </c>
    </row>
    <row r="12" spans="1:10" x14ac:dyDescent="0.25">
      <c r="A12" s="22">
        <v>9</v>
      </c>
      <c r="B12" s="22">
        <v>1125</v>
      </c>
      <c r="C12" s="22">
        <v>125</v>
      </c>
      <c r="D12" s="22">
        <v>0</v>
      </c>
      <c r="E12" s="22">
        <v>0</v>
      </c>
      <c r="F12" s="22">
        <v>0</v>
      </c>
      <c r="G12" s="12">
        <v>0</v>
      </c>
      <c r="H12" s="12"/>
      <c r="I12" s="12"/>
      <c r="J12" s="12">
        <v>0.98041932206520732</v>
      </c>
    </row>
    <row r="13" spans="1:10" x14ac:dyDescent="0.25">
      <c r="A13" s="22">
        <v>10</v>
      </c>
      <c r="B13" s="22">
        <v>750</v>
      </c>
      <c r="C13" s="22">
        <v>75</v>
      </c>
      <c r="D13" s="22">
        <v>0</v>
      </c>
      <c r="E13" s="22">
        <v>0</v>
      </c>
      <c r="F13" s="22">
        <v>0</v>
      </c>
      <c r="G13" s="12">
        <v>0</v>
      </c>
      <c r="H13" s="12"/>
      <c r="I13" s="12"/>
      <c r="J13" s="12">
        <v>0.98811612942951266</v>
      </c>
    </row>
    <row r="14" spans="1:10" x14ac:dyDescent="0.25">
      <c r="A14" s="22">
        <v>11</v>
      </c>
      <c r="B14" s="22">
        <v>528</v>
      </c>
      <c r="C14" s="22">
        <v>48</v>
      </c>
      <c r="D14" s="22">
        <v>0</v>
      </c>
      <c r="E14" s="22">
        <v>0</v>
      </c>
      <c r="F14" s="22">
        <v>0</v>
      </c>
      <c r="G14" s="12">
        <v>0</v>
      </c>
      <c r="H14" s="12"/>
      <c r="I14" s="12"/>
      <c r="J14" s="12">
        <v>0.99353468181398352</v>
      </c>
    </row>
    <row r="15" spans="1:10" x14ac:dyDescent="0.25">
      <c r="A15" s="22">
        <v>12</v>
      </c>
      <c r="B15" s="22">
        <v>264</v>
      </c>
      <c r="C15" s="22">
        <v>22</v>
      </c>
      <c r="D15" s="22">
        <v>0</v>
      </c>
      <c r="E15" s="22">
        <v>0</v>
      </c>
      <c r="F15" s="22">
        <v>0</v>
      </c>
      <c r="G15" s="12">
        <v>0</v>
      </c>
      <c r="H15" s="12"/>
      <c r="I15" s="12"/>
      <c r="J15" s="12">
        <v>0.99624395800621901</v>
      </c>
    </row>
    <row r="16" spans="1:10" x14ac:dyDescent="0.25">
      <c r="A16" s="22">
        <v>13</v>
      </c>
      <c r="B16" s="22">
        <v>104</v>
      </c>
      <c r="C16" s="22">
        <v>8</v>
      </c>
      <c r="D16" s="22">
        <v>0</v>
      </c>
      <c r="E16" s="22">
        <v>0</v>
      </c>
      <c r="F16" s="22">
        <v>0</v>
      </c>
      <c r="G16" s="12">
        <v>0</v>
      </c>
      <c r="H16" s="12"/>
      <c r="I16" s="12"/>
      <c r="J16" s="12">
        <v>0.99731124862740272</v>
      </c>
    </row>
    <row r="17" spans="1:10" x14ac:dyDescent="0.25">
      <c r="A17" s="22">
        <v>14</v>
      </c>
      <c r="B17" s="22">
        <v>112</v>
      </c>
      <c r="C17" s="22">
        <v>8</v>
      </c>
      <c r="D17" s="22">
        <v>0</v>
      </c>
      <c r="E17" s="22">
        <v>0</v>
      </c>
      <c r="F17" s="22">
        <v>0</v>
      </c>
      <c r="G17" s="12">
        <v>0</v>
      </c>
      <c r="H17" s="12"/>
      <c r="I17" s="12"/>
      <c r="J17" s="12">
        <v>0.99846063852713896</v>
      </c>
    </row>
    <row r="18" spans="1:10" x14ac:dyDescent="0.25">
      <c r="A18" s="22">
        <v>15</v>
      </c>
      <c r="B18" s="22">
        <v>30</v>
      </c>
      <c r="C18" s="22">
        <v>2</v>
      </c>
      <c r="D18" s="22">
        <v>0</v>
      </c>
      <c r="E18" s="22">
        <v>0</v>
      </c>
      <c r="F18" s="22">
        <v>0</v>
      </c>
      <c r="G18" s="12">
        <v>0</v>
      </c>
      <c r="H18" s="12"/>
      <c r="I18" s="12"/>
      <c r="J18" s="12">
        <v>0.99876851082171114</v>
      </c>
    </row>
    <row r="19" spans="1:10" x14ac:dyDescent="0.25">
      <c r="A19" s="22">
        <v>16</v>
      </c>
      <c r="B19" s="22">
        <v>48</v>
      </c>
      <c r="C19" s="22">
        <v>3</v>
      </c>
      <c r="D19" s="22">
        <v>0</v>
      </c>
      <c r="E19" s="22">
        <v>0</v>
      </c>
      <c r="F19" s="22">
        <v>0</v>
      </c>
      <c r="G19" s="12">
        <v>0</v>
      </c>
      <c r="H19" s="12"/>
      <c r="I19" s="12"/>
      <c r="J19" s="12">
        <v>0.99926110649302669</v>
      </c>
    </row>
    <row r="20" spans="1:10" x14ac:dyDescent="0.25">
      <c r="A20" s="22">
        <v>17</v>
      </c>
      <c r="B20" s="22">
        <v>34</v>
      </c>
      <c r="C20" s="22">
        <v>2</v>
      </c>
      <c r="D20" s="22">
        <v>0</v>
      </c>
      <c r="E20" s="22">
        <v>0</v>
      </c>
      <c r="F20" s="22">
        <v>0</v>
      </c>
      <c r="G20" s="12">
        <v>0</v>
      </c>
      <c r="H20" s="12"/>
      <c r="I20" s="12"/>
      <c r="J20" s="12">
        <v>0.99961002842687519</v>
      </c>
    </row>
    <row r="21" spans="1:10" x14ac:dyDescent="0.25">
      <c r="A21" s="22">
        <v>18</v>
      </c>
      <c r="B21" s="22">
        <v>18</v>
      </c>
      <c r="C21" s="22">
        <v>1</v>
      </c>
      <c r="D21" s="22">
        <v>0</v>
      </c>
      <c r="E21" s="22">
        <v>0</v>
      </c>
      <c r="F21" s="22">
        <v>0</v>
      </c>
      <c r="G21" s="12">
        <v>0</v>
      </c>
      <c r="H21" s="12"/>
      <c r="I21" s="12"/>
      <c r="J21" s="12">
        <v>0.99979475180361854</v>
      </c>
    </row>
    <row r="22" spans="1:10" x14ac:dyDescent="0.25">
      <c r="A22" s="22">
        <v>20</v>
      </c>
      <c r="B22" s="22">
        <v>20</v>
      </c>
      <c r="C22" s="22">
        <v>1</v>
      </c>
      <c r="D22" s="22">
        <v>0</v>
      </c>
      <c r="E22" s="22">
        <v>0</v>
      </c>
      <c r="F22" s="22">
        <v>0</v>
      </c>
      <c r="G22" s="12">
        <v>0</v>
      </c>
      <c r="H22" s="12"/>
      <c r="I22" s="12"/>
      <c r="J22" s="12">
        <v>1</v>
      </c>
    </row>
    <row r="23" spans="1:10" x14ac:dyDescent="0.25">
      <c r="A23" s="16" t="s">
        <v>61</v>
      </c>
      <c r="B23" s="23">
        <v>97443</v>
      </c>
      <c r="C23" s="23">
        <v>53859</v>
      </c>
      <c r="D23" s="23">
        <v>0</v>
      </c>
      <c r="E23" s="23">
        <v>0</v>
      </c>
      <c r="F23" s="16"/>
      <c r="G23" s="16">
        <v>0</v>
      </c>
      <c r="H23" s="16"/>
      <c r="I23" s="16"/>
      <c r="J23" s="16"/>
    </row>
    <row r="25" spans="1:10" x14ac:dyDescent="0.25">
      <c r="C25" s="24" t="s">
        <v>92</v>
      </c>
      <c r="D25" s="25">
        <v>52</v>
      </c>
      <c r="E25" s="25">
        <v>52</v>
      </c>
    </row>
  </sheetData>
  <pageMargins left="0.75" right="0.75" top="1" bottom="1" header="0.5" footer="0.5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workbookViewId="0"/>
  </sheetViews>
  <sheetFormatPr defaultRowHeight="15" x14ac:dyDescent="0.25"/>
  <cols>
    <col min="1" max="39" width="13" customWidth="1"/>
  </cols>
  <sheetData>
    <row r="1" spans="1:10" ht="25.15" customHeight="1" x14ac:dyDescent="0.35">
      <c r="A1" s="246" t="s">
        <v>365</v>
      </c>
      <c r="G1" s="246" t="s">
        <v>342</v>
      </c>
    </row>
    <row r="3" spans="1:10" ht="60" x14ac:dyDescent="0.25">
      <c r="A3" s="9" t="s">
        <v>51</v>
      </c>
      <c r="B3" s="9" t="s">
        <v>83</v>
      </c>
      <c r="C3" s="9" t="s">
        <v>84</v>
      </c>
      <c r="D3" s="9" t="s">
        <v>85</v>
      </c>
      <c r="E3" s="9" t="s">
        <v>86</v>
      </c>
      <c r="F3" s="9" t="s">
        <v>87</v>
      </c>
      <c r="G3" s="9" t="s">
        <v>88</v>
      </c>
      <c r="H3" s="9" t="s">
        <v>89</v>
      </c>
      <c r="I3" s="9" t="s">
        <v>90</v>
      </c>
      <c r="J3" s="9" t="s">
        <v>91</v>
      </c>
    </row>
    <row r="4" spans="1:10" x14ac:dyDescent="0.25">
      <c r="A4" s="22">
        <v>1</v>
      </c>
      <c r="B4" s="22">
        <v>31973</v>
      </c>
      <c r="C4" s="22">
        <v>31973</v>
      </c>
      <c r="D4" s="22">
        <v>0</v>
      </c>
      <c r="E4" s="22">
        <v>0</v>
      </c>
      <c r="F4" s="22">
        <v>0</v>
      </c>
      <c r="G4" s="12">
        <v>0</v>
      </c>
      <c r="H4" s="12"/>
      <c r="I4" s="12"/>
      <c r="J4" s="12">
        <v>0.32693900506160839</v>
      </c>
    </row>
    <row r="5" spans="1:10" x14ac:dyDescent="0.25">
      <c r="A5" s="22">
        <v>2</v>
      </c>
      <c r="B5" s="22">
        <v>22986</v>
      </c>
      <c r="C5" s="22">
        <v>11493</v>
      </c>
      <c r="D5" s="22">
        <v>0</v>
      </c>
      <c r="E5" s="22">
        <v>0</v>
      </c>
      <c r="F5" s="22">
        <v>0</v>
      </c>
      <c r="G5" s="12">
        <v>0</v>
      </c>
      <c r="H5" s="12"/>
      <c r="I5" s="12"/>
      <c r="J5" s="12">
        <v>0.56198169640574669</v>
      </c>
    </row>
    <row r="6" spans="1:10" x14ac:dyDescent="0.25">
      <c r="A6" s="22">
        <v>3</v>
      </c>
      <c r="B6" s="22">
        <v>15237</v>
      </c>
      <c r="C6" s="22">
        <v>5079</v>
      </c>
      <c r="D6" s="22">
        <v>0</v>
      </c>
      <c r="E6" s="22">
        <v>0</v>
      </c>
      <c r="F6" s="22">
        <v>0</v>
      </c>
      <c r="G6" s="12">
        <v>0</v>
      </c>
      <c r="H6" s="12"/>
      <c r="I6" s="12"/>
      <c r="J6" s="12">
        <v>0.71778720793496598</v>
      </c>
    </row>
    <row r="7" spans="1:10" x14ac:dyDescent="0.25">
      <c r="A7" s="22">
        <v>4</v>
      </c>
      <c r="B7" s="22">
        <v>10340</v>
      </c>
      <c r="C7" s="22">
        <v>2585</v>
      </c>
      <c r="D7" s="22">
        <v>0</v>
      </c>
      <c r="E7" s="22">
        <v>0</v>
      </c>
      <c r="F7" s="22">
        <v>0</v>
      </c>
      <c r="G7" s="12">
        <v>0</v>
      </c>
      <c r="H7" s="12"/>
      <c r="I7" s="12"/>
      <c r="J7" s="12">
        <v>0.82351858479472362</v>
      </c>
    </row>
    <row r="8" spans="1:10" x14ac:dyDescent="0.25">
      <c r="A8" s="22">
        <v>5</v>
      </c>
      <c r="B8" s="22">
        <v>6440</v>
      </c>
      <c r="C8" s="22">
        <v>1288</v>
      </c>
      <c r="D8" s="22">
        <v>0</v>
      </c>
      <c r="E8" s="22">
        <v>0</v>
      </c>
      <c r="F8" s="22">
        <v>0</v>
      </c>
      <c r="G8" s="12">
        <v>0</v>
      </c>
      <c r="H8" s="12"/>
      <c r="I8" s="12"/>
      <c r="J8" s="12">
        <v>0.88937062221994989</v>
      </c>
    </row>
    <row r="9" spans="1:10" x14ac:dyDescent="0.25">
      <c r="A9" s="22">
        <v>6</v>
      </c>
      <c r="B9" s="22">
        <v>3942</v>
      </c>
      <c r="C9" s="22">
        <v>657</v>
      </c>
      <c r="D9" s="22">
        <v>0</v>
      </c>
      <c r="E9" s="22">
        <v>0</v>
      </c>
      <c r="F9" s="22">
        <v>0</v>
      </c>
      <c r="G9" s="12">
        <v>0</v>
      </c>
      <c r="H9" s="12"/>
      <c r="I9" s="12"/>
      <c r="J9" s="12">
        <v>0.9296794314637763</v>
      </c>
    </row>
    <row r="10" spans="1:10" x14ac:dyDescent="0.25">
      <c r="A10" s="22">
        <v>7</v>
      </c>
      <c r="B10" s="22">
        <v>2590</v>
      </c>
      <c r="C10" s="22">
        <v>370</v>
      </c>
      <c r="D10" s="22">
        <v>0</v>
      </c>
      <c r="E10" s="22">
        <v>0</v>
      </c>
      <c r="F10" s="22">
        <v>0</v>
      </c>
      <c r="G10" s="12">
        <v>0</v>
      </c>
      <c r="H10" s="12"/>
      <c r="I10" s="12"/>
      <c r="J10" s="12">
        <v>0.95616340303696512</v>
      </c>
    </row>
    <row r="11" spans="1:10" x14ac:dyDescent="0.25">
      <c r="A11" s="22">
        <v>8</v>
      </c>
      <c r="B11" s="22">
        <v>1376</v>
      </c>
      <c r="C11" s="22">
        <v>172</v>
      </c>
      <c r="D11" s="22">
        <v>0</v>
      </c>
      <c r="E11" s="22">
        <v>0</v>
      </c>
      <c r="F11" s="22">
        <v>0</v>
      </c>
      <c r="G11" s="12">
        <v>0</v>
      </c>
      <c r="H11" s="12"/>
      <c r="I11" s="12"/>
      <c r="J11" s="12">
        <v>0.9702336520271998</v>
      </c>
    </row>
    <row r="12" spans="1:10" x14ac:dyDescent="0.25">
      <c r="A12" s="22">
        <v>9</v>
      </c>
      <c r="B12" s="22">
        <v>1062</v>
      </c>
      <c r="C12" s="22">
        <v>118</v>
      </c>
      <c r="D12" s="22">
        <v>0</v>
      </c>
      <c r="E12" s="22">
        <v>0</v>
      </c>
      <c r="F12" s="22">
        <v>0</v>
      </c>
      <c r="G12" s="12">
        <v>0</v>
      </c>
      <c r="H12" s="12"/>
      <c r="I12" s="12"/>
      <c r="J12" s="12">
        <v>0.98109310291937213</v>
      </c>
    </row>
    <row r="13" spans="1:10" x14ac:dyDescent="0.25">
      <c r="A13" s="22">
        <v>10</v>
      </c>
      <c r="B13" s="22">
        <v>730</v>
      </c>
      <c r="C13" s="22">
        <v>73</v>
      </c>
      <c r="D13" s="22">
        <v>0</v>
      </c>
      <c r="E13" s="22">
        <v>0</v>
      </c>
      <c r="F13" s="22">
        <v>0</v>
      </c>
      <c r="G13" s="12">
        <v>0</v>
      </c>
      <c r="H13" s="12"/>
      <c r="I13" s="12"/>
      <c r="J13" s="12">
        <v>0.98855769722378439</v>
      </c>
    </row>
    <row r="14" spans="1:10" x14ac:dyDescent="0.25">
      <c r="A14" s="22">
        <v>11</v>
      </c>
      <c r="B14" s="22">
        <v>550</v>
      </c>
      <c r="C14" s="22">
        <v>50</v>
      </c>
      <c r="D14" s="22">
        <v>0</v>
      </c>
      <c r="E14" s="22">
        <v>0</v>
      </c>
      <c r="F14" s="22">
        <v>0</v>
      </c>
      <c r="G14" s="12">
        <v>0</v>
      </c>
      <c r="H14" s="12"/>
      <c r="I14" s="12"/>
      <c r="J14" s="12">
        <v>0.99418170663121841</v>
      </c>
    </row>
    <row r="15" spans="1:10" x14ac:dyDescent="0.25">
      <c r="A15" s="22">
        <v>12</v>
      </c>
      <c r="B15" s="22">
        <v>240</v>
      </c>
      <c r="C15" s="22">
        <v>20</v>
      </c>
      <c r="D15" s="22">
        <v>0</v>
      </c>
      <c r="E15" s="22">
        <v>0</v>
      </c>
      <c r="F15" s="22">
        <v>0</v>
      </c>
      <c r="G15" s="12">
        <v>0</v>
      </c>
      <c r="H15" s="12"/>
      <c r="I15" s="12"/>
      <c r="J15" s="12">
        <v>0.99663581982718952</v>
      </c>
    </row>
    <row r="16" spans="1:10" x14ac:dyDescent="0.25">
      <c r="A16" s="22">
        <v>13</v>
      </c>
      <c r="B16" s="22">
        <v>130</v>
      </c>
      <c r="C16" s="22">
        <v>10</v>
      </c>
      <c r="D16" s="22">
        <v>0</v>
      </c>
      <c r="E16" s="22">
        <v>0</v>
      </c>
      <c r="F16" s="22">
        <v>0</v>
      </c>
      <c r="G16" s="12">
        <v>0</v>
      </c>
      <c r="H16" s="12"/>
      <c r="I16" s="12"/>
      <c r="J16" s="12">
        <v>0.99796513114167396</v>
      </c>
    </row>
    <row r="17" spans="1:10" x14ac:dyDescent="0.25">
      <c r="A17" s="22">
        <v>14</v>
      </c>
      <c r="B17" s="22">
        <v>56</v>
      </c>
      <c r="C17" s="22">
        <v>4</v>
      </c>
      <c r="D17" s="22">
        <v>0</v>
      </c>
      <c r="E17" s="22">
        <v>0</v>
      </c>
      <c r="F17" s="22">
        <v>0</v>
      </c>
      <c r="G17" s="12">
        <v>0</v>
      </c>
      <c r="H17" s="12"/>
      <c r="I17" s="12"/>
      <c r="J17" s="12">
        <v>0.99853775755406715</v>
      </c>
    </row>
    <row r="18" spans="1:10" x14ac:dyDescent="0.25">
      <c r="A18" s="22">
        <v>15</v>
      </c>
      <c r="B18" s="22">
        <v>45</v>
      </c>
      <c r="C18" s="22">
        <v>3</v>
      </c>
      <c r="D18" s="22">
        <v>0</v>
      </c>
      <c r="E18" s="22">
        <v>0</v>
      </c>
      <c r="F18" s="22">
        <v>0</v>
      </c>
      <c r="G18" s="12">
        <v>0</v>
      </c>
      <c r="H18" s="12"/>
      <c r="I18" s="12"/>
      <c r="J18" s="12">
        <v>0.99899790377831177</v>
      </c>
    </row>
    <row r="19" spans="1:10" x14ac:dyDescent="0.25">
      <c r="A19" s="22">
        <v>16</v>
      </c>
      <c r="B19" s="22">
        <v>80</v>
      </c>
      <c r="C19" s="22">
        <v>5</v>
      </c>
      <c r="D19" s="22">
        <v>0</v>
      </c>
      <c r="E19" s="22">
        <v>0</v>
      </c>
      <c r="F19" s="22">
        <v>0</v>
      </c>
      <c r="G19" s="12">
        <v>0</v>
      </c>
      <c r="H19" s="12"/>
      <c r="I19" s="12"/>
      <c r="J19" s="12">
        <v>0.99981594151030218</v>
      </c>
    </row>
    <row r="20" spans="1:10" x14ac:dyDescent="0.25">
      <c r="A20" s="22">
        <v>18</v>
      </c>
      <c r="B20" s="22">
        <v>18</v>
      </c>
      <c r="C20" s="22">
        <v>1</v>
      </c>
      <c r="D20" s="22">
        <v>0</v>
      </c>
      <c r="E20" s="22">
        <v>0</v>
      </c>
      <c r="F20" s="22">
        <v>0</v>
      </c>
      <c r="G20" s="12">
        <v>0</v>
      </c>
      <c r="H20" s="12"/>
      <c r="I20" s="12"/>
      <c r="J20" s="12">
        <v>1</v>
      </c>
    </row>
    <row r="21" spans="1:10" x14ac:dyDescent="0.25">
      <c r="A21" s="16" t="s">
        <v>61</v>
      </c>
      <c r="B21" s="23">
        <v>97795</v>
      </c>
      <c r="C21" s="23">
        <v>53901</v>
      </c>
      <c r="D21" s="23">
        <v>0</v>
      </c>
      <c r="E21" s="23">
        <v>0</v>
      </c>
      <c r="F21" s="16"/>
      <c r="G21" s="16">
        <v>0</v>
      </c>
      <c r="H21" s="16"/>
      <c r="I21" s="16"/>
      <c r="J21" s="16"/>
    </row>
    <row r="23" spans="1:10" x14ac:dyDescent="0.25">
      <c r="C23" s="24" t="s">
        <v>92</v>
      </c>
      <c r="D23" s="25">
        <v>47</v>
      </c>
      <c r="E23" s="25">
        <v>47</v>
      </c>
    </row>
  </sheetData>
  <pageMargins left="0.75" right="0.75" top="1" bottom="1" header="0.5" footer="0.5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"/>
  <sheetViews>
    <sheetView workbookViewId="0"/>
  </sheetViews>
  <sheetFormatPr defaultRowHeight="15" x14ac:dyDescent="0.25"/>
  <cols>
    <col min="1" max="39" width="13" customWidth="1"/>
  </cols>
  <sheetData>
    <row r="1" spans="1:10" ht="25.15" customHeight="1" x14ac:dyDescent="0.35">
      <c r="A1" s="246" t="s">
        <v>366</v>
      </c>
      <c r="G1" s="246" t="s">
        <v>343</v>
      </c>
    </row>
    <row r="3" spans="1:10" ht="60" x14ac:dyDescent="0.25">
      <c r="A3" s="9" t="s">
        <v>51</v>
      </c>
      <c r="B3" s="9" t="s">
        <v>83</v>
      </c>
      <c r="C3" s="9" t="s">
        <v>84</v>
      </c>
      <c r="D3" s="9" t="s">
        <v>85</v>
      </c>
      <c r="E3" s="9" t="s">
        <v>86</v>
      </c>
      <c r="F3" s="9" t="s">
        <v>87</v>
      </c>
      <c r="G3" s="9" t="s">
        <v>88</v>
      </c>
      <c r="H3" s="9" t="s">
        <v>89</v>
      </c>
      <c r="I3" s="9" t="s">
        <v>90</v>
      </c>
      <c r="J3" s="9" t="s">
        <v>91</v>
      </c>
    </row>
    <row r="4" spans="1:10" x14ac:dyDescent="0.25">
      <c r="A4" s="22">
        <v>1</v>
      </c>
      <c r="B4" s="22">
        <v>32246</v>
      </c>
      <c r="C4" s="22">
        <v>32246</v>
      </c>
      <c r="D4" s="22">
        <v>0</v>
      </c>
      <c r="E4" s="22">
        <v>0</v>
      </c>
      <c r="F4" s="22">
        <v>0</v>
      </c>
      <c r="G4" s="12">
        <v>0</v>
      </c>
      <c r="H4" s="12"/>
      <c r="I4" s="12"/>
      <c r="J4" s="12">
        <v>0.33102358001498772</v>
      </c>
    </row>
    <row r="5" spans="1:10" x14ac:dyDescent="0.25">
      <c r="A5" s="22">
        <v>2</v>
      </c>
      <c r="B5" s="22">
        <v>23054</v>
      </c>
      <c r="C5" s="22">
        <v>11527</v>
      </c>
      <c r="D5" s="22">
        <v>0</v>
      </c>
      <c r="E5" s="22">
        <v>0</v>
      </c>
      <c r="F5" s="22">
        <v>0</v>
      </c>
      <c r="G5" s="12">
        <v>0</v>
      </c>
      <c r="H5" s="12"/>
      <c r="I5" s="12"/>
      <c r="J5" s="12">
        <v>0.56768603779782989</v>
      </c>
    </row>
    <row r="6" spans="1:10" x14ac:dyDescent="0.25">
      <c r="A6" s="22">
        <v>3</v>
      </c>
      <c r="B6" s="22">
        <v>15324</v>
      </c>
      <c r="C6" s="22">
        <v>5108</v>
      </c>
      <c r="D6" s="22">
        <v>0</v>
      </c>
      <c r="E6" s="22">
        <v>0</v>
      </c>
      <c r="F6" s="22">
        <v>0</v>
      </c>
      <c r="G6" s="12">
        <v>0</v>
      </c>
      <c r="H6" s="12"/>
      <c r="I6" s="12"/>
      <c r="J6" s="12">
        <v>0.72499563713262094</v>
      </c>
    </row>
    <row r="7" spans="1:10" x14ac:dyDescent="0.25">
      <c r="A7" s="22">
        <v>4</v>
      </c>
      <c r="B7" s="22">
        <v>9792</v>
      </c>
      <c r="C7" s="22">
        <v>2448</v>
      </c>
      <c r="D7" s="22">
        <v>0</v>
      </c>
      <c r="E7" s="22">
        <v>0</v>
      </c>
      <c r="F7" s="22">
        <v>0</v>
      </c>
      <c r="G7" s="12">
        <v>0</v>
      </c>
      <c r="H7" s="12"/>
      <c r="I7" s="12"/>
      <c r="J7" s="12">
        <v>0.82551610154702149</v>
      </c>
    </row>
    <row r="8" spans="1:10" x14ac:dyDescent="0.25">
      <c r="A8" s="22">
        <v>5</v>
      </c>
      <c r="B8" s="22">
        <v>6315</v>
      </c>
      <c r="C8" s="22">
        <v>1263</v>
      </c>
      <c r="D8" s="22">
        <v>0</v>
      </c>
      <c r="E8" s="22">
        <v>0</v>
      </c>
      <c r="F8" s="22">
        <v>0</v>
      </c>
      <c r="G8" s="12">
        <v>0</v>
      </c>
      <c r="H8" s="12"/>
      <c r="I8" s="12"/>
      <c r="J8" s="12">
        <v>0.89034317801525464</v>
      </c>
    </row>
    <row r="9" spans="1:10" x14ac:dyDescent="0.25">
      <c r="A9" s="22">
        <v>6</v>
      </c>
      <c r="B9" s="22">
        <v>4086</v>
      </c>
      <c r="C9" s="22">
        <v>681</v>
      </c>
      <c r="D9" s="22">
        <v>0</v>
      </c>
      <c r="E9" s="22">
        <v>0</v>
      </c>
      <c r="F9" s="22">
        <v>0</v>
      </c>
      <c r="G9" s="12">
        <v>0</v>
      </c>
      <c r="H9" s="12"/>
      <c r="I9" s="12"/>
      <c r="J9" s="12">
        <v>0.9322882982764108</v>
      </c>
    </row>
    <row r="10" spans="1:10" x14ac:dyDescent="0.25">
      <c r="A10" s="22">
        <v>7</v>
      </c>
      <c r="B10" s="22">
        <v>2380</v>
      </c>
      <c r="C10" s="22">
        <v>340</v>
      </c>
      <c r="D10" s="22">
        <v>0</v>
      </c>
      <c r="E10" s="22">
        <v>0</v>
      </c>
      <c r="F10" s="22">
        <v>0</v>
      </c>
      <c r="G10" s="12">
        <v>0</v>
      </c>
      <c r="H10" s="12"/>
      <c r="I10" s="12"/>
      <c r="J10" s="12">
        <v>0.95672035559935531</v>
      </c>
    </row>
    <row r="11" spans="1:10" x14ac:dyDescent="0.25">
      <c r="A11" s="22">
        <v>8</v>
      </c>
      <c r="B11" s="22">
        <v>1528</v>
      </c>
      <c r="C11" s="22">
        <v>191</v>
      </c>
      <c r="D11" s="22">
        <v>0</v>
      </c>
      <c r="E11" s="22">
        <v>0</v>
      </c>
      <c r="F11" s="22">
        <v>0</v>
      </c>
      <c r="G11" s="12">
        <v>0</v>
      </c>
      <c r="H11" s="12"/>
      <c r="I11" s="12"/>
      <c r="J11" s="12">
        <v>0.97240614702349792</v>
      </c>
    </row>
    <row r="12" spans="1:10" x14ac:dyDescent="0.25">
      <c r="A12" s="22">
        <v>9</v>
      </c>
      <c r="B12" s="22">
        <v>1098</v>
      </c>
      <c r="C12" s="22">
        <v>122</v>
      </c>
      <c r="D12" s="22">
        <v>0</v>
      </c>
      <c r="E12" s="22">
        <v>0</v>
      </c>
      <c r="F12" s="22">
        <v>0</v>
      </c>
      <c r="G12" s="12">
        <v>0</v>
      </c>
      <c r="H12" s="12"/>
      <c r="I12" s="12"/>
      <c r="J12" s="12">
        <v>0.98367774321702439</v>
      </c>
    </row>
    <row r="13" spans="1:10" x14ac:dyDescent="0.25">
      <c r="A13" s="22">
        <v>10</v>
      </c>
      <c r="B13" s="22">
        <v>680</v>
      </c>
      <c r="C13" s="22">
        <v>68</v>
      </c>
      <c r="D13" s="22">
        <v>0</v>
      </c>
      <c r="E13" s="22">
        <v>0</v>
      </c>
      <c r="F13" s="22">
        <v>0</v>
      </c>
      <c r="G13" s="12">
        <v>0</v>
      </c>
      <c r="H13" s="12"/>
      <c r="I13" s="12"/>
      <c r="J13" s="12">
        <v>0.99065833102358003</v>
      </c>
    </row>
    <row r="14" spans="1:10" x14ac:dyDescent="0.25">
      <c r="A14" s="22">
        <v>11</v>
      </c>
      <c r="B14" s="22">
        <v>440</v>
      </c>
      <c r="C14" s="22">
        <v>40</v>
      </c>
      <c r="D14" s="22">
        <v>0</v>
      </c>
      <c r="E14" s="22">
        <v>0</v>
      </c>
      <c r="F14" s="22">
        <v>0</v>
      </c>
      <c r="G14" s="12">
        <v>0</v>
      </c>
      <c r="H14" s="12"/>
      <c r="I14" s="12"/>
      <c r="J14" s="12">
        <v>0.99517518195723365</v>
      </c>
    </row>
    <row r="15" spans="1:10" x14ac:dyDescent="0.25">
      <c r="A15" s="22">
        <v>12</v>
      </c>
      <c r="B15" s="22">
        <v>168</v>
      </c>
      <c r="C15" s="22">
        <v>14</v>
      </c>
      <c r="D15" s="22">
        <v>0</v>
      </c>
      <c r="E15" s="22">
        <v>0</v>
      </c>
      <c r="F15" s="22">
        <v>0</v>
      </c>
      <c r="G15" s="12">
        <v>0</v>
      </c>
      <c r="H15" s="12"/>
      <c r="I15" s="12"/>
      <c r="J15" s="12">
        <v>0.99689979776826498</v>
      </c>
    </row>
    <row r="16" spans="1:10" x14ac:dyDescent="0.25">
      <c r="A16" s="22">
        <v>13</v>
      </c>
      <c r="B16" s="22">
        <v>169</v>
      </c>
      <c r="C16" s="22">
        <v>13</v>
      </c>
      <c r="D16" s="22">
        <v>0</v>
      </c>
      <c r="E16" s="22">
        <v>0</v>
      </c>
      <c r="F16" s="22">
        <v>0</v>
      </c>
      <c r="G16" s="12">
        <v>0</v>
      </c>
      <c r="H16" s="12"/>
      <c r="I16" s="12"/>
      <c r="J16" s="12">
        <v>0.99863467914960014</v>
      </c>
    </row>
    <row r="17" spans="1:10" x14ac:dyDescent="0.25">
      <c r="A17" s="22">
        <v>14</v>
      </c>
      <c r="B17" s="22">
        <v>56</v>
      </c>
      <c r="C17" s="22">
        <v>4</v>
      </c>
      <c r="D17" s="22">
        <v>0</v>
      </c>
      <c r="E17" s="22">
        <v>0</v>
      </c>
      <c r="F17" s="22">
        <v>0</v>
      </c>
      <c r="G17" s="12">
        <v>0</v>
      </c>
      <c r="H17" s="12"/>
      <c r="I17" s="12"/>
      <c r="J17" s="12">
        <v>0.99920955108661058</v>
      </c>
    </row>
    <row r="18" spans="1:10" x14ac:dyDescent="0.25">
      <c r="A18" s="22">
        <v>15</v>
      </c>
      <c r="B18" s="22">
        <v>45</v>
      </c>
      <c r="C18" s="22">
        <v>3</v>
      </c>
      <c r="D18" s="22">
        <v>0</v>
      </c>
      <c r="E18" s="22">
        <v>0</v>
      </c>
      <c r="F18" s="22">
        <v>0</v>
      </c>
      <c r="G18" s="12">
        <v>0</v>
      </c>
      <c r="H18" s="12"/>
      <c r="I18" s="12"/>
      <c r="J18" s="12">
        <v>0.99967150175027975</v>
      </c>
    </row>
    <row r="19" spans="1:10" x14ac:dyDescent="0.25">
      <c r="A19" s="22">
        <v>16</v>
      </c>
      <c r="B19" s="22">
        <v>32</v>
      </c>
      <c r="C19" s="22">
        <v>2</v>
      </c>
      <c r="D19" s="22">
        <v>0</v>
      </c>
      <c r="E19" s="22">
        <v>0</v>
      </c>
      <c r="F19" s="22">
        <v>0</v>
      </c>
      <c r="G19" s="12">
        <v>0</v>
      </c>
      <c r="H19" s="12"/>
      <c r="I19" s="12"/>
      <c r="J19" s="12">
        <v>1</v>
      </c>
    </row>
    <row r="20" spans="1:10" x14ac:dyDescent="0.25">
      <c r="A20" s="16" t="s">
        <v>61</v>
      </c>
      <c r="B20" s="23">
        <v>97413</v>
      </c>
      <c r="C20" s="23">
        <v>54070</v>
      </c>
      <c r="D20" s="23">
        <v>0</v>
      </c>
      <c r="E20" s="23">
        <v>0</v>
      </c>
      <c r="F20" s="16"/>
      <c r="G20" s="16">
        <v>0</v>
      </c>
      <c r="H20" s="16"/>
      <c r="I20" s="16"/>
      <c r="J20" s="16"/>
    </row>
    <row r="22" spans="1:10" x14ac:dyDescent="0.25">
      <c r="C22" s="24" t="s">
        <v>92</v>
      </c>
      <c r="D22" s="25">
        <v>37</v>
      </c>
      <c r="E22" s="25">
        <v>37</v>
      </c>
    </row>
  </sheetData>
  <pageMargins left="0.75" right="0.75" top="1" bottom="1" header="0.5" footer="0.5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"/>
  <sheetViews>
    <sheetView workbookViewId="0"/>
  </sheetViews>
  <sheetFormatPr defaultRowHeight="15" x14ac:dyDescent="0.25"/>
  <cols>
    <col min="1" max="20" width="13" customWidth="1"/>
  </cols>
  <sheetData>
    <row r="1" spans="1:12" ht="25.15" customHeight="1" x14ac:dyDescent="0.35">
      <c r="A1" s="2" t="s">
        <v>67</v>
      </c>
    </row>
    <row r="3" spans="1:12" ht="60" x14ac:dyDescent="0.25">
      <c r="A3" s="9" t="s">
        <v>68</v>
      </c>
      <c r="B3" s="9" t="s">
        <v>48</v>
      </c>
      <c r="C3" s="9" t="s">
        <v>49</v>
      </c>
      <c r="D3" s="9" t="s">
        <v>50</v>
      </c>
      <c r="E3" s="9" t="s">
        <v>51</v>
      </c>
      <c r="F3" s="9" t="s">
        <v>52</v>
      </c>
      <c r="G3" s="9" t="s">
        <v>53</v>
      </c>
      <c r="H3" s="9" t="s">
        <v>54</v>
      </c>
      <c r="I3" s="9" t="s">
        <v>69</v>
      </c>
      <c r="J3" s="9" t="s">
        <v>70</v>
      </c>
      <c r="K3" s="9" t="s">
        <v>71</v>
      </c>
      <c r="L3" s="9" t="s">
        <v>72</v>
      </c>
    </row>
    <row r="4" spans="1:12" x14ac:dyDescent="0.25">
      <c r="A4" s="18" t="s">
        <v>73</v>
      </c>
      <c r="B4" s="10">
        <v>468426</v>
      </c>
      <c r="C4" s="10">
        <v>400596</v>
      </c>
      <c r="D4" s="10">
        <v>126203</v>
      </c>
      <c r="E4" s="11">
        <v>3.17</v>
      </c>
      <c r="F4" s="10">
        <v>3270</v>
      </c>
      <c r="G4" s="10">
        <v>2157</v>
      </c>
      <c r="H4" s="10">
        <v>1684</v>
      </c>
      <c r="I4" s="10">
        <v>468426</v>
      </c>
      <c r="J4" s="10">
        <v>400596</v>
      </c>
      <c r="K4" s="10">
        <v>126204</v>
      </c>
      <c r="L4" s="11">
        <v>3.17</v>
      </c>
    </row>
    <row r="5" spans="1:12" x14ac:dyDescent="0.25">
      <c r="A5" s="19" t="s">
        <v>74</v>
      </c>
      <c r="B5" s="20">
        <v>476430</v>
      </c>
      <c r="C5" s="20">
        <v>420969</v>
      </c>
      <c r="D5" s="20">
        <v>125088</v>
      </c>
      <c r="E5" s="21">
        <v>3.37</v>
      </c>
      <c r="F5" s="20">
        <v>2584</v>
      </c>
      <c r="G5" s="20">
        <v>1459</v>
      </c>
      <c r="H5" s="20">
        <v>1233</v>
      </c>
      <c r="I5" s="20">
        <v>944856</v>
      </c>
      <c r="J5" s="20">
        <v>821565</v>
      </c>
      <c r="K5" s="20">
        <v>226181</v>
      </c>
      <c r="L5" s="21">
        <v>3.63</v>
      </c>
    </row>
    <row r="6" spans="1:12" x14ac:dyDescent="0.25">
      <c r="A6" s="19" t="s">
        <v>75</v>
      </c>
      <c r="B6" s="20">
        <v>381013</v>
      </c>
      <c r="C6" s="20">
        <v>334704</v>
      </c>
      <c r="D6" s="20">
        <v>91493</v>
      </c>
      <c r="E6" s="21">
        <v>3.66</v>
      </c>
      <c r="F6" s="20">
        <v>2239</v>
      </c>
      <c r="G6" s="20">
        <v>1230</v>
      </c>
      <c r="H6" s="20">
        <v>1032</v>
      </c>
      <c r="I6" s="20">
        <v>1325869</v>
      </c>
      <c r="J6" s="20">
        <v>1156269</v>
      </c>
      <c r="K6" s="20">
        <v>282493</v>
      </c>
      <c r="L6" s="21">
        <v>4.09</v>
      </c>
    </row>
    <row r="7" spans="1:12" x14ac:dyDescent="0.25">
      <c r="A7" s="18" t="s">
        <v>76</v>
      </c>
      <c r="B7" s="10">
        <v>542195</v>
      </c>
      <c r="C7" s="10">
        <v>283534</v>
      </c>
      <c r="D7" s="10">
        <v>164492</v>
      </c>
      <c r="E7" s="11">
        <v>1.72</v>
      </c>
      <c r="F7" s="10">
        <v>6672</v>
      </c>
      <c r="G7" s="10">
        <v>3447</v>
      </c>
      <c r="H7" s="10">
        <v>3228</v>
      </c>
      <c r="I7" s="10">
        <v>1868064</v>
      </c>
      <c r="J7" s="10">
        <v>1439803</v>
      </c>
      <c r="K7" s="10">
        <v>426950</v>
      </c>
      <c r="L7" s="11">
        <v>3.37</v>
      </c>
    </row>
    <row r="8" spans="1:12" x14ac:dyDescent="0.25">
      <c r="A8" s="18" t="s">
        <v>77</v>
      </c>
      <c r="B8" s="10">
        <v>723862</v>
      </c>
      <c r="C8" s="10">
        <v>418393</v>
      </c>
      <c r="D8" s="10">
        <v>232618</v>
      </c>
      <c r="E8" s="11">
        <v>1.8</v>
      </c>
      <c r="F8" s="10">
        <v>7003</v>
      </c>
      <c r="G8" s="10">
        <v>3737</v>
      </c>
      <c r="H8" s="10">
        <v>3486</v>
      </c>
      <c r="I8" s="10">
        <v>2591926</v>
      </c>
      <c r="J8" s="10">
        <v>1858196</v>
      </c>
      <c r="K8" s="10">
        <v>611321</v>
      </c>
      <c r="L8" s="11">
        <v>3.04</v>
      </c>
    </row>
    <row r="9" spans="1:12" x14ac:dyDescent="0.25">
      <c r="A9" s="18" t="s">
        <v>78</v>
      </c>
      <c r="B9" s="10">
        <v>689559</v>
      </c>
      <c r="C9" s="10">
        <v>420412</v>
      </c>
      <c r="D9" s="10">
        <v>243124</v>
      </c>
      <c r="E9" s="11">
        <v>1.73</v>
      </c>
      <c r="F9" s="10">
        <v>7124</v>
      </c>
      <c r="G9" s="10">
        <v>4291</v>
      </c>
      <c r="H9" s="10">
        <v>4049</v>
      </c>
      <c r="I9" s="10">
        <v>3281485</v>
      </c>
      <c r="J9" s="10">
        <v>2278608</v>
      </c>
      <c r="K9" s="10">
        <v>788066</v>
      </c>
      <c r="L9" s="11">
        <v>2.89</v>
      </c>
    </row>
    <row r="10" spans="1:12" x14ac:dyDescent="0.25">
      <c r="A10" s="244">
        <v>45743</v>
      </c>
      <c r="B10" s="10">
        <v>982369</v>
      </c>
      <c r="C10" s="10">
        <v>716132</v>
      </c>
      <c r="D10" s="10">
        <v>414474</v>
      </c>
      <c r="E10" s="11">
        <v>1.73</v>
      </c>
      <c r="F10" s="10">
        <v>6972</v>
      </c>
      <c r="G10" s="10">
        <v>4565</v>
      </c>
      <c r="H10" s="10">
        <v>4394</v>
      </c>
      <c r="I10" s="10">
        <v>4263854</v>
      </c>
      <c r="J10" s="10">
        <v>2994740</v>
      </c>
      <c r="K10" s="10">
        <v>1135213</v>
      </c>
      <c r="L10" s="11">
        <v>2.64</v>
      </c>
    </row>
    <row r="11" spans="1:12" x14ac:dyDescent="0.25">
      <c r="A11" s="18" t="s">
        <v>79</v>
      </c>
      <c r="B11" s="10">
        <v>1106995</v>
      </c>
      <c r="C11" s="10">
        <v>854228</v>
      </c>
      <c r="D11" s="10">
        <v>523892</v>
      </c>
      <c r="E11" s="11">
        <v>1.63</v>
      </c>
      <c r="F11" s="10">
        <v>7304</v>
      </c>
      <c r="G11" s="10">
        <v>5026</v>
      </c>
      <c r="H11" s="10">
        <v>4779</v>
      </c>
      <c r="I11" s="10">
        <v>5370849</v>
      </c>
      <c r="J11" s="10">
        <v>3848968</v>
      </c>
      <c r="K11" s="10">
        <v>1510728</v>
      </c>
      <c r="L11" s="11">
        <v>2.5499999999999998</v>
      </c>
    </row>
    <row r="12" spans="1:12" x14ac:dyDescent="0.25">
      <c r="A12" s="19" t="s">
        <v>80</v>
      </c>
      <c r="B12" s="20">
        <v>1195197</v>
      </c>
      <c r="C12" s="20">
        <v>944352</v>
      </c>
      <c r="D12" s="20">
        <v>581869</v>
      </c>
      <c r="E12" s="21">
        <v>1.62</v>
      </c>
      <c r="F12" s="20">
        <v>8715</v>
      </c>
      <c r="G12" s="20">
        <v>4915</v>
      </c>
      <c r="H12" s="20">
        <v>4488</v>
      </c>
      <c r="I12" s="20">
        <v>6566046</v>
      </c>
      <c r="J12" s="20">
        <v>4793320</v>
      </c>
      <c r="K12" s="20">
        <v>1891331</v>
      </c>
      <c r="L12" s="21">
        <v>2.5299999999999998</v>
      </c>
    </row>
    <row r="13" spans="1:12" x14ac:dyDescent="0.25">
      <c r="A13" s="19" t="s">
        <v>81</v>
      </c>
      <c r="B13" s="20">
        <v>1102676</v>
      </c>
      <c r="C13" s="20">
        <v>907130</v>
      </c>
      <c r="D13" s="20">
        <v>572609</v>
      </c>
      <c r="E13" s="21">
        <v>1.58</v>
      </c>
      <c r="F13" s="20">
        <v>7684</v>
      </c>
      <c r="G13" s="20">
        <v>4373</v>
      </c>
      <c r="H13" s="20">
        <v>3879</v>
      </c>
      <c r="I13" s="20">
        <v>7668722</v>
      </c>
      <c r="J13" s="20">
        <v>5700450</v>
      </c>
      <c r="K13" s="20">
        <v>2218820</v>
      </c>
      <c r="L13" s="21">
        <v>2.57</v>
      </c>
    </row>
    <row r="14" spans="1:12" x14ac:dyDescent="0.25">
      <c r="A14" s="18" t="s">
        <v>2</v>
      </c>
      <c r="B14" s="10">
        <v>4861980</v>
      </c>
      <c r="C14" s="10">
        <v>2156571</v>
      </c>
      <c r="D14" s="10">
        <v>1177252</v>
      </c>
      <c r="E14" s="11">
        <v>1.83</v>
      </c>
      <c r="F14" s="10">
        <v>19417</v>
      </c>
      <c r="G14" s="10">
        <v>8936</v>
      </c>
      <c r="H14" s="10">
        <v>8386</v>
      </c>
      <c r="I14" s="10">
        <v>12530702</v>
      </c>
      <c r="J14" s="10">
        <v>7857021</v>
      </c>
      <c r="K14" s="10">
        <v>3014869</v>
      </c>
      <c r="L14" s="11">
        <v>2.61</v>
      </c>
    </row>
    <row r="15" spans="1:12" x14ac:dyDescent="0.25">
      <c r="A15" s="15" t="s">
        <v>61</v>
      </c>
      <c r="B15" s="14">
        <v>12530702</v>
      </c>
      <c r="C15" s="14">
        <v>7857021</v>
      </c>
      <c r="D15" s="14">
        <v>3014868</v>
      </c>
      <c r="E15" s="15">
        <v>2.61</v>
      </c>
      <c r="F15" s="14">
        <v>79381</v>
      </c>
      <c r="G15" s="14">
        <v>44198</v>
      </c>
      <c r="H15" s="14">
        <v>39877</v>
      </c>
      <c r="I15" s="14">
        <v>12530702</v>
      </c>
      <c r="J15" s="14">
        <v>7857021</v>
      </c>
      <c r="K15" s="14">
        <v>3014868</v>
      </c>
      <c r="L15" s="15">
        <v>2.61</v>
      </c>
    </row>
  </sheetData>
  <pageMargins left="0.75" right="0.75" top="1" bottom="1" header="0.5" footer="0.5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43"/>
  <sheetViews>
    <sheetView workbookViewId="0"/>
  </sheetViews>
  <sheetFormatPr defaultRowHeight="15" x14ac:dyDescent="0.25"/>
  <cols>
    <col min="1" max="39" width="13" customWidth="1"/>
  </cols>
  <sheetData>
    <row r="1" spans="1:10" ht="25.15" customHeight="1" x14ac:dyDescent="0.35">
      <c r="A1" s="2" t="s">
        <v>82</v>
      </c>
    </row>
    <row r="3" spans="1:10" ht="60" x14ac:dyDescent="0.25">
      <c r="A3" s="9" t="s">
        <v>51</v>
      </c>
      <c r="B3" s="9" t="s">
        <v>83</v>
      </c>
      <c r="C3" s="9" t="s">
        <v>84</v>
      </c>
      <c r="D3" s="9" t="s">
        <v>85</v>
      </c>
      <c r="E3" s="9" t="s">
        <v>86</v>
      </c>
      <c r="F3" s="9" t="s">
        <v>87</v>
      </c>
      <c r="G3" s="9" t="s">
        <v>88</v>
      </c>
      <c r="H3" s="9" t="s">
        <v>89</v>
      </c>
      <c r="I3" s="9" t="s">
        <v>90</v>
      </c>
      <c r="J3" s="9" t="s">
        <v>91</v>
      </c>
    </row>
    <row r="4" spans="1:10" x14ac:dyDescent="0.25">
      <c r="A4" s="22">
        <v>1</v>
      </c>
      <c r="B4" s="22">
        <v>1558100</v>
      </c>
      <c r="C4" s="22">
        <v>1558100</v>
      </c>
      <c r="D4" s="22">
        <v>10836</v>
      </c>
      <c r="E4" s="22">
        <v>15174</v>
      </c>
      <c r="F4" s="22">
        <v>15174</v>
      </c>
      <c r="G4" s="12">
        <v>1.9312663158212249E-3</v>
      </c>
      <c r="H4" s="12">
        <v>0.53305698025714887</v>
      </c>
      <c r="I4" s="12">
        <v>0.53305698025714887</v>
      </c>
      <c r="J4" s="12">
        <v>0.1983067119204594</v>
      </c>
    </row>
    <row r="5" spans="1:10" x14ac:dyDescent="0.25">
      <c r="A5" s="22">
        <v>2</v>
      </c>
      <c r="B5" s="22">
        <v>1031088</v>
      </c>
      <c r="C5" s="22">
        <v>515544</v>
      </c>
      <c r="D5" s="22">
        <v>3646</v>
      </c>
      <c r="E5" s="22">
        <v>4036</v>
      </c>
      <c r="F5" s="22">
        <v>19210</v>
      </c>
      <c r="G5" s="12">
        <v>6.4074466087128256E-4</v>
      </c>
      <c r="H5" s="12">
        <v>0.14178317993395631</v>
      </c>
      <c r="I5" s="12">
        <v>0.67484016019110515</v>
      </c>
      <c r="J5" s="12">
        <v>0.32953812901861912</v>
      </c>
    </row>
    <row r="6" spans="1:10" x14ac:dyDescent="0.25">
      <c r="A6" s="22">
        <v>3</v>
      </c>
      <c r="B6" s="22">
        <v>784305</v>
      </c>
      <c r="C6" s="22">
        <v>261435</v>
      </c>
      <c r="D6" s="22">
        <v>2186</v>
      </c>
      <c r="E6" s="22">
        <v>2251</v>
      </c>
      <c r="F6" s="22">
        <v>21461</v>
      </c>
      <c r="G6" s="12">
        <v>4.2731043296171311E-4</v>
      </c>
      <c r="H6" s="12">
        <v>7.9076793367526169E-2</v>
      </c>
      <c r="I6" s="12">
        <v>0.75391695355863131</v>
      </c>
      <c r="J6" s="12">
        <v>0.42936031353358989</v>
      </c>
    </row>
    <row r="7" spans="1:10" x14ac:dyDescent="0.25">
      <c r="A7" s="22">
        <v>4</v>
      </c>
      <c r="B7" s="22">
        <v>834556</v>
      </c>
      <c r="C7" s="22">
        <v>208639</v>
      </c>
      <c r="D7" s="22">
        <v>1918</v>
      </c>
      <c r="E7" s="22">
        <v>1501</v>
      </c>
      <c r="F7" s="22">
        <v>22962</v>
      </c>
      <c r="G7" s="12">
        <v>3.3478100281742412E-4</v>
      </c>
      <c r="H7" s="12">
        <v>5.2729572121126958E-2</v>
      </c>
      <c r="I7" s="12">
        <v>0.80664652567975825</v>
      </c>
      <c r="J7" s="12">
        <v>0.5355781790579407</v>
      </c>
    </row>
    <row r="8" spans="1:10" x14ac:dyDescent="0.25">
      <c r="A8" s="22">
        <v>5</v>
      </c>
      <c r="B8" s="22">
        <v>1408810</v>
      </c>
      <c r="C8" s="22">
        <v>281762</v>
      </c>
      <c r="D8" s="22">
        <v>3428</v>
      </c>
      <c r="E8" s="22">
        <v>1085</v>
      </c>
      <c r="F8" s="22">
        <v>24047</v>
      </c>
      <c r="G8" s="12">
        <v>2.9734401908263478E-4</v>
      </c>
      <c r="H8" s="12">
        <v>3.811564673645753E-2</v>
      </c>
      <c r="I8" s="12">
        <v>0.84476217241621587</v>
      </c>
      <c r="J8" s="12">
        <v>0.71488405083809758</v>
      </c>
    </row>
    <row r="9" spans="1:10" x14ac:dyDescent="0.25">
      <c r="A9" s="22">
        <v>6</v>
      </c>
      <c r="B9" s="22">
        <v>310230</v>
      </c>
      <c r="C9" s="22">
        <v>51705</v>
      </c>
      <c r="D9" s="22">
        <v>865</v>
      </c>
      <c r="E9" s="22">
        <v>506</v>
      </c>
      <c r="F9" s="22">
        <v>24553</v>
      </c>
      <c r="G9" s="12">
        <v>2.2587652143014661E-4</v>
      </c>
      <c r="H9" s="12">
        <v>1.7775591934237341E-2</v>
      </c>
      <c r="I9" s="12">
        <v>0.86253776435045315</v>
      </c>
      <c r="J9" s="12">
        <v>0.75436848138753865</v>
      </c>
    </row>
    <row r="10" spans="1:10" x14ac:dyDescent="0.25">
      <c r="A10" s="22">
        <v>7</v>
      </c>
      <c r="B10" s="22">
        <v>186851</v>
      </c>
      <c r="C10" s="22">
        <v>26693</v>
      </c>
      <c r="D10" s="22">
        <v>596</v>
      </c>
      <c r="E10" s="22">
        <v>397</v>
      </c>
      <c r="F10" s="22">
        <v>24950</v>
      </c>
      <c r="G10" s="12">
        <v>2.057067295635287E-4</v>
      </c>
      <c r="H10" s="12">
        <v>1.394646244642732E-2</v>
      </c>
      <c r="I10" s="12">
        <v>0.87648422679688054</v>
      </c>
      <c r="J10" s="12">
        <v>0.77814988657915007</v>
      </c>
    </row>
    <row r="11" spans="1:10" x14ac:dyDescent="0.25">
      <c r="A11" s="22">
        <v>8</v>
      </c>
      <c r="B11" s="22">
        <v>143664</v>
      </c>
      <c r="C11" s="22">
        <v>17958</v>
      </c>
      <c r="D11" s="22">
        <v>386</v>
      </c>
      <c r="E11" s="22">
        <v>315</v>
      </c>
      <c r="F11" s="22">
        <v>25265</v>
      </c>
      <c r="G11" s="12">
        <v>1.807144934744857E-4</v>
      </c>
      <c r="H11" s="12">
        <v>1.1065832923487669E-2</v>
      </c>
      <c r="I11" s="12">
        <v>0.88755005972036816</v>
      </c>
      <c r="J11" s="12">
        <v>0.79643467925057088</v>
      </c>
    </row>
    <row r="12" spans="1:10" x14ac:dyDescent="0.25">
      <c r="A12" s="22">
        <v>9</v>
      </c>
      <c r="B12" s="22">
        <v>122409</v>
      </c>
      <c r="C12" s="22">
        <v>13601</v>
      </c>
      <c r="D12" s="22">
        <v>311</v>
      </c>
      <c r="E12" s="22">
        <v>246</v>
      </c>
      <c r="F12" s="22">
        <v>25511</v>
      </c>
      <c r="G12" s="12">
        <v>1.5380604307694621E-4</v>
      </c>
      <c r="H12" s="12">
        <v>8.6418885688189419E-3</v>
      </c>
      <c r="I12" s="12">
        <v>0.89619194828918713</v>
      </c>
      <c r="J12" s="12">
        <v>0.81201424814824852</v>
      </c>
    </row>
    <row r="13" spans="1:10" x14ac:dyDescent="0.25">
      <c r="A13" s="22">
        <v>10</v>
      </c>
      <c r="B13" s="22">
        <v>142650</v>
      </c>
      <c r="C13" s="22">
        <v>14265</v>
      </c>
      <c r="D13" s="22">
        <v>413</v>
      </c>
      <c r="E13" s="22">
        <v>271</v>
      </c>
      <c r="F13" s="22">
        <v>25782</v>
      </c>
      <c r="G13" s="12">
        <v>1.8347903328891921E-4</v>
      </c>
      <c r="H13" s="12">
        <v>9.5201292770322483E-3</v>
      </c>
      <c r="I13" s="12">
        <v>0.9057120775662193</v>
      </c>
      <c r="J13" s="12">
        <v>0.8301699842726652</v>
      </c>
    </row>
    <row r="14" spans="1:10" x14ac:dyDescent="0.25">
      <c r="A14" s="22">
        <v>11</v>
      </c>
      <c r="B14" s="22">
        <v>102850</v>
      </c>
      <c r="C14" s="22">
        <v>9350</v>
      </c>
      <c r="D14" s="22">
        <v>279</v>
      </c>
      <c r="E14" s="22">
        <v>195</v>
      </c>
      <c r="F14" s="22">
        <v>25977</v>
      </c>
      <c r="G14" s="12">
        <v>1.4613769318278899E-4</v>
      </c>
      <c r="H14" s="12">
        <v>6.8502775240637951E-3</v>
      </c>
      <c r="I14" s="12">
        <v>0.91256235509028316</v>
      </c>
      <c r="J14" s="12">
        <v>0.84326018728981378</v>
      </c>
    </row>
    <row r="15" spans="1:10" x14ac:dyDescent="0.25">
      <c r="A15" s="22">
        <v>12</v>
      </c>
      <c r="B15" s="22">
        <v>81072</v>
      </c>
      <c r="C15" s="22">
        <v>6756</v>
      </c>
      <c r="D15" s="22">
        <v>248</v>
      </c>
      <c r="E15" s="22">
        <v>183</v>
      </c>
      <c r="F15" s="22">
        <v>26160</v>
      </c>
      <c r="G15" s="12">
        <v>1.4859830386810321E-4</v>
      </c>
      <c r="H15" s="12">
        <v>6.4287219841214077E-3</v>
      </c>
      <c r="I15" s="12">
        <v>0.91899107707440453</v>
      </c>
      <c r="J15" s="12">
        <v>0.85357860186449797</v>
      </c>
    </row>
    <row r="16" spans="1:10" x14ac:dyDescent="0.25">
      <c r="A16" s="22">
        <v>13</v>
      </c>
      <c r="B16" s="22">
        <v>68666</v>
      </c>
      <c r="C16" s="22">
        <v>5282</v>
      </c>
      <c r="D16" s="22">
        <v>187</v>
      </c>
      <c r="E16" s="22">
        <v>160</v>
      </c>
      <c r="F16" s="22">
        <v>26320</v>
      </c>
      <c r="G16" s="12">
        <v>1.3907770619139181E-4</v>
      </c>
      <c r="H16" s="12">
        <v>5.6207405325651664E-3</v>
      </c>
      <c r="I16" s="12">
        <v>0.92461181760696975</v>
      </c>
      <c r="J16" s="12">
        <v>0.86231804649624844</v>
      </c>
    </row>
    <row r="17" spans="1:10" x14ac:dyDescent="0.25">
      <c r="A17" s="22">
        <v>14</v>
      </c>
      <c r="B17" s="22">
        <v>63966</v>
      </c>
      <c r="C17" s="22">
        <v>4569</v>
      </c>
      <c r="D17" s="22">
        <v>206</v>
      </c>
      <c r="E17" s="22">
        <v>135</v>
      </c>
      <c r="F17" s="22">
        <v>26455</v>
      </c>
      <c r="G17" s="12">
        <v>1.2479547408413989E-4</v>
      </c>
      <c r="H17" s="12">
        <v>4.7424998243518583E-3</v>
      </c>
      <c r="I17" s="12">
        <v>0.92935431743132157</v>
      </c>
      <c r="J17" s="12">
        <v>0.87045930003241689</v>
      </c>
    </row>
    <row r="18" spans="1:10" x14ac:dyDescent="0.25">
      <c r="A18" s="22">
        <v>15</v>
      </c>
      <c r="B18" s="22">
        <v>92730</v>
      </c>
      <c r="C18" s="22">
        <v>6182</v>
      </c>
      <c r="D18" s="22">
        <v>353</v>
      </c>
      <c r="E18" s="22">
        <v>143</v>
      </c>
      <c r="F18" s="22">
        <v>26598</v>
      </c>
      <c r="G18" s="12">
        <v>1.4049856357412619E-4</v>
      </c>
      <c r="H18" s="12">
        <v>5.0235368509801174E-3</v>
      </c>
      <c r="I18" s="12">
        <v>0.93437785428230169</v>
      </c>
      <c r="J18" s="12">
        <v>0.88226148307354657</v>
      </c>
    </row>
    <row r="19" spans="1:10" x14ac:dyDescent="0.25">
      <c r="A19" s="22">
        <v>16</v>
      </c>
      <c r="B19" s="22">
        <v>60288</v>
      </c>
      <c r="C19" s="22">
        <v>3768</v>
      </c>
      <c r="D19" s="22">
        <v>174</v>
      </c>
      <c r="E19" s="22">
        <v>105</v>
      </c>
      <c r="F19" s="22">
        <v>26703</v>
      </c>
      <c r="G19" s="12">
        <v>1.1350443315886081E-4</v>
      </c>
      <c r="H19" s="12">
        <v>3.68861097449589E-3</v>
      </c>
      <c r="I19" s="12">
        <v>0.9380664652567976</v>
      </c>
      <c r="J19" s="12">
        <v>0.88993462025874692</v>
      </c>
    </row>
    <row r="20" spans="1:10" x14ac:dyDescent="0.25">
      <c r="A20" s="22">
        <v>17</v>
      </c>
      <c r="B20" s="22">
        <v>50422</v>
      </c>
      <c r="C20" s="22">
        <v>2966</v>
      </c>
      <c r="D20" s="22">
        <v>124</v>
      </c>
      <c r="E20" s="22">
        <v>87</v>
      </c>
      <c r="F20" s="22">
        <v>26790</v>
      </c>
      <c r="G20" s="12">
        <v>1.0060292372910761E-4</v>
      </c>
      <c r="H20" s="12">
        <v>3.0562776645823089E-3</v>
      </c>
      <c r="I20" s="12">
        <v>0.94112274292137987</v>
      </c>
      <c r="J20" s="12">
        <v>0.89635206524203004</v>
      </c>
    </row>
    <row r="21" spans="1:10" x14ac:dyDescent="0.25">
      <c r="A21" s="22">
        <v>18</v>
      </c>
      <c r="B21" s="22">
        <v>46476</v>
      </c>
      <c r="C21" s="22">
        <v>2582</v>
      </c>
      <c r="D21" s="22">
        <v>136</v>
      </c>
      <c r="E21" s="22">
        <v>106</v>
      </c>
      <c r="F21" s="22">
        <v>26896</v>
      </c>
      <c r="G21" s="12">
        <v>1.3016292468724059E-4</v>
      </c>
      <c r="H21" s="12">
        <v>3.723740602824422E-3</v>
      </c>
      <c r="I21" s="12">
        <v>0.94484648352420431</v>
      </c>
      <c r="J21" s="12">
        <v>0.9022672842544267</v>
      </c>
    </row>
    <row r="22" spans="1:10" x14ac:dyDescent="0.25">
      <c r="A22" s="22">
        <v>19</v>
      </c>
      <c r="B22" s="22">
        <v>40299</v>
      </c>
      <c r="C22" s="22">
        <v>2121</v>
      </c>
      <c r="D22" s="22">
        <v>111</v>
      </c>
      <c r="E22" s="22">
        <v>62</v>
      </c>
      <c r="F22" s="22">
        <v>26958</v>
      </c>
      <c r="G22" s="12">
        <v>8.0740941387285646E-5</v>
      </c>
      <c r="H22" s="12">
        <v>2.1780369563690022E-3</v>
      </c>
      <c r="I22" s="12">
        <v>0.94702452048057328</v>
      </c>
      <c r="J22" s="12">
        <v>0.90739632743758736</v>
      </c>
    </row>
    <row r="23" spans="1:10" x14ac:dyDescent="0.25">
      <c r="A23" s="22">
        <v>20</v>
      </c>
      <c r="B23" s="22">
        <v>39160</v>
      </c>
      <c r="C23" s="22">
        <v>1958</v>
      </c>
      <c r="D23" s="22">
        <v>107</v>
      </c>
      <c r="E23" s="22">
        <v>80</v>
      </c>
      <c r="F23" s="22">
        <v>27038</v>
      </c>
      <c r="G23" s="12">
        <v>1.099521845437465E-4</v>
      </c>
      <c r="H23" s="12">
        <v>2.8103702662825832E-3</v>
      </c>
      <c r="I23" s="12">
        <v>0.9498348907468559</v>
      </c>
      <c r="J23" s="12">
        <v>0.91238040473609527</v>
      </c>
    </row>
    <row r="24" spans="1:10" x14ac:dyDescent="0.25">
      <c r="A24" s="22">
        <v>21</v>
      </c>
      <c r="B24" s="22">
        <v>35448</v>
      </c>
      <c r="C24" s="22">
        <v>1688</v>
      </c>
      <c r="D24" s="22">
        <v>113</v>
      </c>
      <c r="E24" s="22">
        <v>57</v>
      </c>
      <c r="F24" s="22">
        <v>27095</v>
      </c>
      <c r="G24" s="12">
        <v>8.2797209298271856E-5</v>
      </c>
      <c r="H24" s="12">
        <v>2.0023888147263401E-3</v>
      </c>
      <c r="I24" s="12">
        <v>0.95183727956158226</v>
      </c>
      <c r="J24" s="12">
        <v>0.91689203834379462</v>
      </c>
    </row>
    <row r="25" spans="1:10" x14ac:dyDescent="0.25">
      <c r="A25" s="22">
        <v>22</v>
      </c>
      <c r="B25" s="22">
        <v>33924</v>
      </c>
      <c r="C25" s="22">
        <v>1542</v>
      </c>
      <c r="D25" s="22">
        <v>76</v>
      </c>
      <c r="E25" s="22">
        <v>56</v>
      </c>
      <c r="F25" s="22">
        <v>27151</v>
      </c>
      <c r="G25" s="12">
        <v>8.5760535145739305E-5</v>
      </c>
      <c r="H25" s="12">
        <v>1.9672591863978081E-3</v>
      </c>
      <c r="I25" s="12">
        <v>0.9538045387479801</v>
      </c>
      <c r="J25" s="12">
        <v>0.92120970530688417</v>
      </c>
    </row>
    <row r="26" spans="1:10" x14ac:dyDescent="0.25">
      <c r="A26" s="22">
        <v>23</v>
      </c>
      <c r="B26" s="22">
        <v>31809</v>
      </c>
      <c r="C26" s="22">
        <v>1383</v>
      </c>
      <c r="D26" s="22">
        <v>90</v>
      </c>
      <c r="E26" s="22">
        <v>70</v>
      </c>
      <c r="F26" s="22">
        <v>27221</v>
      </c>
      <c r="G26" s="12">
        <v>1.130752095525937E-4</v>
      </c>
      <c r="H26" s="12">
        <v>2.45907398299726E-3</v>
      </c>
      <c r="I26" s="12">
        <v>0.95626361273097726</v>
      </c>
      <c r="J26" s="12">
        <v>0.92525818627696166</v>
      </c>
    </row>
    <row r="27" spans="1:10" x14ac:dyDescent="0.25">
      <c r="A27" s="22">
        <v>24</v>
      </c>
      <c r="B27" s="22">
        <v>28608</v>
      </c>
      <c r="C27" s="22">
        <v>1192</v>
      </c>
      <c r="D27" s="22">
        <v>100</v>
      </c>
      <c r="E27" s="22">
        <v>48</v>
      </c>
      <c r="F27" s="22">
        <v>27269</v>
      </c>
      <c r="G27" s="12">
        <v>8.1737187695828681E-5</v>
      </c>
      <c r="H27" s="12">
        <v>1.68622215976955E-3</v>
      </c>
      <c r="I27" s="12">
        <v>0.95794983489074681</v>
      </c>
      <c r="J27" s="12">
        <v>0.9288992609285377</v>
      </c>
    </row>
    <row r="28" spans="1:10" x14ac:dyDescent="0.25">
      <c r="A28" s="22">
        <v>25</v>
      </c>
      <c r="B28" s="22">
        <v>27725</v>
      </c>
      <c r="C28" s="22">
        <v>1109</v>
      </c>
      <c r="D28" s="22">
        <v>82</v>
      </c>
      <c r="E28" s="22">
        <v>54</v>
      </c>
      <c r="F28" s="22">
        <v>27323</v>
      </c>
      <c r="G28" s="12">
        <v>9.6663325218387518E-5</v>
      </c>
      <c r="H28" s="12">
        <v>1.8969999297407431E-3</v>
      </c>
      <c r="I28" s="12">
        <v>0.9598468348204876</v>
      </c>
      <c r="J28" s="12">
        <v>0.932427952018965</v>
      </c>
    </row>
    <row r="29" spans="1:10" x14ac:dyDescent="0.25">
      <c r="A29" s="22">
        <v>26</v>
      </c>
      <c r="B29" s="22">
        <v>27066</v>
      </c>
      <c r="C29" s="22">
        <v>1041</v>
      </c>
      <c r="D29" s="22">
        <v>71</v>
      </c>
      <c r="E29" s="22">
        <v>43</v>
      </c>
      <c r="F29" s="22">
        <v>27366</v>
      </c>
      <c r="G29" s="12">
        <v>8.0992249230102742E-5</v>
      </c>
      <c r="H29" s="12">
        <v>1.510574018126888E-3</v>
      </c>
      <c r="I29" s="12">
        <v>0.96135740883861454</v>
      </c>
      <c r="J29" s="12">
        <v>0.93587276908130956</v>
      </c>
    </row>
    <row r="30" spans="1:10" x14ac:dyDescent="0.25">
      <c r="A30" s="22">
        <v>27</v>
      </c>
      <c r="B30" s="22">
        <v>23193</v>
      </c>
      <c r="C30" s="22">
        <v>859</v>
      </c>
      <c r="D30" s="22">
        <v>60</v>
      </c>
      <c r="E30" s="22">
        <v>29</v>
      </c>
      <c r="F30" s="22">
        <v>27395</v>
      </c>
      <c r="G30" s="12">
        <v>5.7556926777665532E-5</v>
      </c>
      <c r="H30" s="12">
        <v>1.0187592215274361E-3</v>
      </c>
      <c r="I30" s="12">
        <v>0.96237616806014192</v>
      </c>
      <c r="J30" s="12">
        <v>0.93882465122595449</v>
      </c>
    </row>
    <row r="31" spans="1:10" x14ac:dyDescent="0.25">
      <c r="A31" s="22">
        <v>28</v>
      </c>
      <c r="B31" s="22">
        <v>22820</v>
      </c>
      <c r="C31" s="22">
        <v>815</v>
      </c>
      <c r="D31" s="22">
        <v>74</v>
      </c>
      <c r="E31" s="22">
        <v>45</v>
      </c>
      <c r="F31" s="22">
        <v>27440</v>
      </c>
      <c r="G31" s="12">
        <v>9.3622049865184253E-5</v>
      </c>
      <c r="H31" s="12">
        <v>1.580833274783953E-3</v>
      </c>
      <c r="I31" s="12">
        <v>0.9639570013349259</v>
      </c>
      <c r="J31" s="12">
        <v>0.94172905990705635</v>
      </c>
    </row>
    <row r="32" spans="1:10" x14ac:dyDescent="0.25">
      <c r="A32" s="22">
        <v>29</v>
      </c>
      <c r="B32" s="22">
        <v>21518</v>
      </c>
      <c r="C32" s="22">
        <v>742</v>
      </c>
      <c r="D32" s="22">
        <v>60</v>
      </c>
      <c r="E32" s="22">
        <v>36</v>
      </c>
      <c r="F32" s="22">
        <v>27476</v>
      </c>
      <c r="G32" s="12">
        <v>7.8630776085759972E-5</v>
      </c>
      <c r="H32" s="12">
        <v>1.264666619827162E-3</v>
      </c>
      <c r="I32" s="12">
        <v>0.96522166795475306</v>
      </c>
      <c r="J32" s="12">
        <v>0.94446775692721197</v>
      </c>
    </row>
    <row r="33" spans="1:10" x14ac:dyDescent="0.25">
      <c r="A33" s="22">
        <v>30</v>
      </c>
      <c r="B33" s="22">
        <v>23400</v>
      </c>
      <c r="C33" s="22">
        <v>780</v>
      </c>
      <c r="D33" s="22">
        <v>49</v>
      </c>
      <c r="E33" s="22">
        <v>39</v>
      </c>
      <c r="F33" s="22">
        <v>27515</v>
      </c>
      <c r="G33" s="12">
        <v>8.9384348113073493E-5</v>
      </c>
      <c r="H33" s="12">
        <v>1.3700555048127591E-3</v>
      </c>
      <c r="I33" s="12">
        <v>0.96659172345956579</v>
      </c>
      <c r="J33" s="12">
        <v>0.94744598493500276</v>
      </c>
    </row>
    <row r="34" spans="1:10" x14ac:dyDescent="0.25">
      <c r="A34" s="22">
        <v>31</v>
      </c>
      <c r="B34" s="22">
        <v>412918</v>
      </c>
      <c r="C34" s="22">
        <v>8481</v>
      </c>
      <c r="D34" s="22">
        <v>1962</v>
      </c>
      <c r="E34" s="22">
        <v>951</v>
      </c>
      <c r="F34" s="22">
        <v>28466</v>
      </c>
      <c r="G34" s="12">
        <v>2.3031207164618639E-3</v>
      </c>
      <c r="H34" s="12">
        <v>3.3408276540434198E-2</v>
      </c>
      <c r="I34" s="12">
        <v>1</v>
      </c>
      <c r="J34" s="12">
        <v>1</v>
      </c>
    </row>
    <row r="35" spans="1:10" x14ac:dyDescent="0.25">
      <c r="A35" s="16" t="s">
        <v>61</v>
      </c>
      <c r="B35" s="23">
        <v>7857021</v>
      </c>
      <c r="C35" s="23">
        <v>3014868</v>
      </c>
      <c r="D35" s="23">
        <v>29247</v>
      </c>
      <c r="E35" s="23">
        <v>28466</v>
      </c>
      <c r="F35" s="16"/>
      <c r="G35" s="16">
        <v>3.7224031856348612E-3</v>
      </c>
      <c r="H35" s="16"/>
      <c r="I35" s="16"/>
      <c r="J35" s="16"/>
    </row>
    <row r="37" spans="1:10" x14ac:dyDescent="0.25">
      <c r="C37" s="24" t="s">
        <v>92</v>
      </c>
      <c r="D37" s="25">
        <v>14951</v>
      </c>
      <c r="E37" s="25">
        <v>15732</v>
      </c>
    </row>
    <row r="38" spans="1:10" x14ac:dyDescent="0.25">
      <c r="A38" s="26" t="s">
        <v>93</v>
      </c>
    </row>
    <row r="108" spans="1:34" ht="25.15" customHeight="1" x14ac:dyDescent="0.35">
      <c r="A108" s="2" t="s">
        <v>94</v>
      </c>
    </row>
    <row r="110" spans="1:34" x14ac:dyDescent="0.25">
      <c r="A110" s="249" t="s">
        <v>95</v>
      </c>
      <c r="B110" s="251" t="s">
        <v>96</v>
      </c>
      <c r="C110" s="248"/>
      <c r="D110" s="248"/>
      <c r="E110" s="248"/>
      <c r="F110" s="248"/>
      <c r="G110" s="248"/>
      <c r="H110" s="248"/>
      <c r="I110" s="248"/>
      <c r="J110" s="248"/>
      <c r="K110" s="248"/>
      <c r="L110" s="248"/>
      <c r="M110" s="248"/>
      <c r="N110" s="248"/>
      <c r="O110" s="248"/>
      <c r="P110" s="248"/>
      <c r="Q110" s="248"/>
      <c r="R110" s="248"/>
      <c r="S110" s="248"/>
      <c r="T110" s="248"/>
      <c r="U110" s="248"/>
      <c r="V110" s="248"/>
      <c r="W110" s="248"/>
      <c r="X110" s="248"/>
      <c r="Y110" s="248"/>
      <c r="Z110" s="248"/>
      <c r="AA110" s="248"/>
      <c r="AB110" s="248"/>
      <c r="AC110" s="248"/>
      <c r="AD110" s="248"/>
      <c r="AE110" s="248"/>
      <c r="AF110" s="248"/>
      <c r="AG110" s="248"/>
    </row>
    <row r="111" spans="1:34" x14ac:dyDescent="0.25">
      <c r="A111" s="250"/>
      <c r="B111" s="28">
        <v>0</v>
      </c>
      <c r="C111" s="28">
        <v>1</v>
      </c>
      <c r="D111" s="28">
        <v>2</v>
      </c>
      <c r="E111" s="28">
        <v>3</v>
      </c>
      <c r="F111" s="28">
        <v>4</v>
      </c>
      <c r="G111" s="28">
        <v>5</v>
      </c>
      <c r="H111" s="28">
        <v>6</v>
      </c>
      <c r="I111" s="28">
        <v>7</v>
      </c>
      <c r="J111" s="28">
        <v>8</v>
      </c>
      <c r="K111" s="28">
        <v>9</v>
      </c>
      <c r="L111" s="28">
        <v>10</v>
      </c>
      <c r="M111" s="28">
        <v>11</v>
      </c>
      <c r="N111" s="28">
        <v>12</v>
      </c>
      <c r="O111" s="28">
        <v>13</v>
      </c>
      <c r="P111" s="28">
        <v>14</v>
      </c>
      <c r="Q111" s="28">
        <v>15</v>
      </c>
      <c r="R111" s="28">
        <v>16</v>
      </c>
      <c r="S111" s="28">
        <v>17</v>
      </c>
      <c r="T111" s="28">
        <v>18</v>
      </c>
      <c r="U111" s="28">
        <v>19</v>
      </c>
      <c r="V111" s="28">
        <v>20</v>
      </c>
      <c r="W111" s="28">
        <v>21</v>
      </c>
      <c r="X111" s="28">
        <v>22</v>
      </c>
      <c r="Y111" s="28">
        <v>23</v>
      </c>
      <c r="Z111" s="28">
        <v>24</v>
      </c>
      <c r="AA111" s="28">
        <v>25</v>
      </c>
      <c r="AB111" s="28">
        <v>26</v>
      </c>
      <c r="AC111" s="28">
        <v>27</v>
      </c>
      <c r="AD111" s="28">
        <v>28</v>
      </c>
      <c r="AE111" s="28">
        <v>29</v>
      </c>
      <c r="AF111" s="28">
        <v>30</v>
      </c>
      <c r="AG111" s="28">
        <v>31</v>
      </c>
      <c r="AH111" s="29" t="s">
        <v>61</v>
      </c>
    </row>
    <row r="112" spans="1:34" x14ac:dyDescent="0.25">
      <c r="A112" s="27">
        <v>1</v>
      </c>
      <c r="B112" s="30">
        <v>549</v>
      </c>
      <c r="C112" s="31">
        <v>10287</v>
      </c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29">
        <v>10836</v>
      </c>
    </row>
    <row r="113" spans="1:34" x14ac:dyDescent="0.25">
      <c r="A113" s="27">
        <v>2</v>
      </c>
      <c r="B113" s="32">
        <v>111</v>
      </c>
      <c r="C113" s="33">
        <v>1663</v>
      </c>
      <c r="D113" s="34">
        <v>1872</v>
      </c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29">
        <v>3646</v>
      </c>
    </row>
    <row r="114" spans="1:34" x14ac:dyDescent="0.25">
      <c r="A114" s="27">
        <v>3</v>
      </c>
      <c r="B114" s="35">
        <v>30</v>
      </c>
      <c r="C114" s="36">
        <v>795</v>
      </c>
      <c r="D114" s="37">
        <v>607</v>
      </c>
      <c r="E114" s="38">
        <v>754</v>
      </c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29">
        <v>2186</v>
      </c>
    </row>
    <row r="115" spans="1:34" x14ac:dyDescent="0.25">
      <c r="A115" s="27">
        <v>4</v>
      </c>
      <c r="B115" s="35">
        <v>27</v>
      </c>
      <c r="C115" s="39">
        <v>603</v>
      </c>
      <c r="D115" s="40">
        <v>407</v>
      </c>
      <c r="E115" s="41">
        <v>388</v>
      </c>
      <c r="F115" s="42">
        <v>493</v>
      </c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29">
        <v>1918</v>
      </c>
    </row>
    <row r="116" spans="1:34" x14ac:dyDescent="0.25">
      <c r="A116" s="27">
        <v>5</v>
      </c>
      <c r="B116" s="43">
        <v>27</v>
      </c>
      <c r="C116" s="44">
        <v>999</v>
      </c>
      <c r="D116" s="45">
        <v>634</v>
      </c>
      <c r="E116" s="46">
        <v>596</v>
      </c>
      <c r="F116" s="47">
        <v>591</v>
      </c>
      <c r="G116" s="47">
        <v>581</v>
      </c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29">
        <v>3428</v>
      </c>
    </row>
    <row r="117" spans="1:34" x14ac:dyDescent="0.25">
      <c r="A117" s="27">
        <v>6</v>
      </c>
      <c r="B117" s="43">
        <v>10</v>
      </c>
      <c r="C117" s="42">
        <v>221</v>
      </c>
      <c r="D117" s="48">
        <v>131</v>
      </c>
      <c r="E117" s="49">
        <v>114</v>
      </c>
      <c r="F117" s="50">
        <v>99</v>
      </c>
      <c r="G117" s="51">
        <v>138</v>
      </c>
      <c r="H117" s="46">
        <v>152</v>
      </c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29">
        <v>865</v>
      </c>
    </row>
    <row r="118" spans="1:34" x14ac:dyDescent="0.25">
      <c r="A118" s="27">
        <v>7</v>
      </c>
      <c r="B118" s="52">
        <v>4</v>
      </c>
      <c r="C118" s="41">
        <v>121</v>
      </c>
      <c r="D118" s="53">
        <v>76</v>
      </c>
      <c r="E118" s="54">
        <v>88</v>
      </c>
      <c r="F118" s="55">
        <v>59</v>
      </c>
      <c r="G118" s="56">
        <v>65</v>
      </c>
      <c r="H118" s="57">
        <v>67</v>
      </c>
      <c r="I118" s="58">
        <v>116</v>
      </c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29">
        <v>596</v>
      </c>
    </row>
    <row r="119" spans="1:34" x14ac:dyDescent="0.25">
      <c r="A119" s="27">
        <v>8</v>
      </c>
      <c r="B119" s="43">
        <v>4</v>
      </c>
      <c r="C119" s="45">
        <v>72</v>
      </c>
      <c r="D119" s="57">
        <v>43</v>
      </c>
      <c r="E119" s="50">
        <v>45</v>
      </c>
      <c r="F119" s="57">
        <v>43</v>
      </c>
      <c r="G119" s="59">
        <v>36</v>
      </c>
      <c r="H119" s="60">
        <v>25</v>
      </c>
      <c r="I119" s="49">
        <v>50</v>
      </c>
      <c r="J119" s="46">
        <v>68</v>
      </c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29">
        <v>386</v>
      </c>
    </row>
    <row r="120" spans="1:34" x14ac:dyDescent="0.25">
      <c r="A120" s="27">
        <v>9</v>
      </c>
      <c r="B120" s="43">
        <v>3</v>
      </c>
      <c r="C120" s="61">
        <v>61</v>
      </c>
      <c r="D120" s="62">
        <v>39</v>
      </c>
      <c r="E120" s="63">
        <v>28</v>
      </c>
      <c r="F120" s="64">
        <v>22</v>
      </c>
      <c r="G120" s="65">
        <v>26</v>
      </c>
      <c r="H120" s="63">
        <v>28</v>
      </c>
      <c r="I120" s="66">
        <v>24</v>
      </c>
      <c r="J120" s="56">
        <v>33</v>
      </c>
      <c r="K120" s="48">
        <v>47</v>
      </c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29">
        <v>311</v>
      </c>
    </row>
    <row r="121" spans="1:34" x14ac:dyDescent="0.25">
      <c r="A121" s="27">
        <v>10</v>
      </c>
      <c r="B121" s="67">
        <v>1</v>
      </c>
      <c r="C121" s="68">
        <v>59</v>
      </c>
      <c r="D121" s="69">
        <v>43</v>
      </c>
      <c r="E121" s="53">
        <v>52</v>
      </c>
      <c r="F121" s="55">
        <v>41</v>
      </c>
      <c r="G121" s="70">
        <v>39</v>
      </c>
      <c r="H121" s="71">
        <v>28</v>
      </c>
      <c r="I121" s="71">
        <v>28</v>
      </c>
      <c r="J121" s="64">
        <v>30</v>
      </c>
      <c r="K121" s="63">
        <v>37</v>
      </c>
      <c r="L121" s="49">
        <v>55</v>
      </c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29">
        <v>413</v>
      </c>
    </row>
    <row r="122" spans="1:34" x14ac:dyDescent="0.25">
      <c r="A122" s="27">
        <v>11</v>
      </c>
      <c r="B122" s="43">
        <v>3</v>
      </c>
      <c r="C122" s="62">
        <v>34</v>
      </c>
      <c r="D122" s="66">
        <v>21</v>
      </c>
      <c r="E122" s="56">
        <v>30</v>
      </c>
      <c r="F122" s="30">
        <v>14</v>
      </c>
      <c r="G122" s="59">
        <v>26</v>
      </c>
      <c r="H122" s="65">
        <v>23</v>
      </c>
      <c r="I122" s="64">
        <v>20</v>
      </c>
      <c r="J122" s="63">
        <v>25</v>
      </c>
      <c r="K122" s="64">
        <v>20</v>
      </c>
      <c r="L122" s="57">
        <v>31</v>
      </c>
      <c r="M122" s="50">
        <v>32</v>
      </c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29">
        <v>279</v>
      </c>
    </row>
    <row r="123" spans="1:34" x14ac:dyDescent="0.25">
      <c r="A123" s="27">
        <v>12</v>
      </c>
      <c r="B123" s="18"/>
      <c r="C123" s="55">
        <v>25</v>
      </c>
      <c r="D123" s="70">
        <v>24</v>
      </c>
      <c r="E123" s="66">
        <v>19</v>
      </c>
      <c r="F123" s="72">
        <v>14</v>
      </c>
      <c r="G123" s="66">
        <v>19</v>
      </c>
      <c r="H123" s="70">
        <v>24</v>
      </c>
      <c r="I123" s="73">
        <v>20</v>
      </c>
      <c r="J123" s="71">
        <v>17</v>
      </c>
      <c r="K123" s="72">
        <v>14</v>
      </c>
      <c r="L123" s="63">
        <v>22</v>
      </c>
      <c r="M123" s="60">
        <v>16</v>
      </c>
      <c r="N123" s="74">
        <v>34</v>
      </c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29">
        <v>248</v>
      </c>
    </row>
    <row r="124" spans="1:34" x14ac:dyDescent="0.25">
      <c r="A124" s="27">
        <v>13</v>
      </c>
      <c r="B124" s="52">
        <v>1</v>
      </c>
      <c r="C124" s="50">
        <v>22</v>
      </c>
      <c r="D124" s="60">
        <v>12</v>
      </c>
      <c r="E124" s="70">
        <v>18</v>
      </c>
      <c r="F124" s="75">
        <v>6</v>
      </c>
      <c r="G124" s="76">
        <v>10</v>
      </c>
      <c r="H124" s="56">
        <v>20</v>
      </c>
      <c r="I124" s="71">
        <v>13</v>
      </c>
      <c r="J124" s="77">
        <v>8</v>
      </c>
      <c r="K124" s="30">
        <v>9</v>
      </c>
      <c r="L124" s="30">
        <v>9</v>
      </c>
      <c r="M124" s="73">
        <v>15</v>
      </c>
      <c r="N124" s="73">
        <v>15</v>
      </c>
      <c r="O124" s="78">
        <v>29</v>
      </c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29">
        <v>187</v>
      </c>
    </row>
    <row r="125" spans="1:34" x14ac:dyDescent="0.25">
      <c r="A125" s="27">
        <v>14</v>
      </c>
      <c r="B125" s="18"/>
      <c r="C125" s="55">
        <v>21</v>
      </c>
      <c r="D125" s="71">
        <v>14</v>
      </c>
      <c r="E125" s="76">
        <v>11</v>
      </c>
      <c r="F125" s="60">
        <v>13</v>
      </c>
      <c r="G125" s="64">
        <v>15</v>
      </c>
      <c r="H125" s="72">
        <v>12</v>
      </c>
      <c r="I125" s="66">
        <v>16</v>
      </c>
      <c r="J125" s="64">
        <v>15</v>
      </c>
      <c r="K125" s="71">
        <v>14</v>
      </c>
      <c r="L125" s="64">
        <v>15</v>
      </c>
      <c r="M125" s="30">
        <v>10</v>
      </c>
      <c r="N125" s="72">
        <v>12</v>
      </c>
      <c r="O125" s="30">
        <v>10</v>
      </c>
      <c r="P125" s="74">
        <v>28</v>
      </c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29">
        <v>206</v>
      </c>
    </row>
    <row r="126" spans="1:34" x14ac:dyDescent="0.25">
      <c r="A126" s="27">
        <v>15</v>
      </c>
      <c r="B126" s="52">
        <v>2</v>
      </c>
      <c r="C126" s="79">
        <v>21</v>
      </c>
      <c r="D126" s="76">
        <v>18</v>
      </c>
      <c r="E126" s="30">
        <v>17</v>
      </c>
      <c r="F126" s="77">
        <v>15</v>
      </c>
      <c r="G126" s="79">
        <v>22</v>
      </c>
      <c r="H126" s="64">
        <v>25</v>
      </c>
      <c r="I126" s="77">
        <v>14</v>
      </c>
      <c r="J126" s="64">
        <v>26</v>
      </c>
      <c r="K126" s="64">
        <v>25</v>
      </c>
      <c r="L126" s="30">
        <v>17</v>
      </c>
      <c r="M126" s="79">
        <v>22</v>
      </c>
      <c r="N126" s="64">
        <v>26</v>
      </c>
      <c r="O126" s="70">
        <v>34</v>
      </c>
      <c r="P126" s="59">
        <v>32</v>
      </c>
      <c r="Q126" s="69">
        <v>37</v>
      </c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29">
        <v>353</v>
      </c>
    </row>
    <row r="127" spans="1:34" x14ac:dyDescent="0.25">
      <c r="A127" s="27">
        <v>16</v>
      </c>
      <c r="B127" s="43">
        <v>2</v>
      </c>
      <c r="C127" s="71">
        <v>12</v>
      </c>
      <c r="D127" s="73">
        <v>14</v>
      </c>
      <c r="E127" s="73">
        <v>14</v>
      </c>
      <c r="F127" s="77">
        <v>7</v>
      </c>
      <c r="G127" s="80">
        <v>8</v>
      </c>
      <c r="H127" s="65">
        <v>15</v>
      </c>
      <c r="I127" s="71">
        <v>12</v>
      </c>
      <c r="J127" s="72">
        <v>10</v>
      </c>
      <c r="K127" s="76">
        <v>9</v>
      </c>
      <c r="L127" s="70">
        <v>17</v>
      </c>
      <c r="M127" s="76">
        <v>9</v>
      </c>
      <c r="N127" s="66">
        <v>13</v>
      </c>
      <c r="O127" s="32">
        <v>5</v>
      </c>
      <c r="P127" s="75">
        <v>6</v>
      </c>
      <c r="Q127" s="73">
        <v>14</v>
      </c>
      <c r="R127" s="77">
        <v>7</v>
      </c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29">
        <v>174</v>
      </c>
    </row>
    <row r="128" spans="1:34" x14ac:dyDescent="0.25">
      <c r="A128" s="27">
        <v>17</v>
      </c>
      <c r="B128" s="43">
        <v>1</v>
      </c>
      <c r="C128" s="75">
        <v>4</v>
      </c>
      <c r="D128" s="72">
        <v>7</v>
      </c>
      <c r="E128" s="69">
        <v>13</v>
      </c>
      <c r="F128" s="72">
        <v>7</v>
      </c>
      <c r="G128" s="75">
        <v>4</v>
      </c>
      <c r="H128" s="30">
        <v>6</v>
      </c>
      <c r="I128" s="75">
        <v>4</v>
      </c>
      <c r="J128" s="77">
        <v>5</v>
      </c>
      <c r="K128" s="77">
        <v>5</v>
      </c>
      <c r="L128" s="69">
        <v>13</v>
      </c>
      <c r="M128" s="69">
        <v>13</v>
      </c>
      <c r="N128" s="64">
        <v>9</v>
      </c>
      <c r="O128" s="63">
        <v>11</v>
      </c>
      <c r="P128" s="30">
        <v>6</v>
      </c>
      <c r="Q128" s="75">
        <v>4</v>
      </c>
      <c r="R128" s="81">
        <v>3</v>
      </c>
      <c r="S128" s="64">
        <v>9</v>
      </c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29">
        <v>124</v>
      </c>
    </row>
    <row r="129" spans="1:34" x14ac:dyDescent="0.25">
      <c r="A129" s="27">
        <v>18</v>
      </c>
      <c r="B129" s="18"/>
      <c r="C129" s="73">
        <v>11</v>
      </c>
      <c r="D129" s="82">
        <v>3</v>
      </c>
      <c r="E129" s="32">
        <v>4</v>
      </c>
      <c r="F129" s="80">
        <v>6</v>
      </c>
      <c r="G129" s="70">
        <v>13</v>
      </c>
      <c r="H129" s="83">
        <v>5</v>
      </c>
      <c r="I129" s="80">
        <v>6</v>
      </c>
      <c r="J129" s="83">
        <v>5</v>
      </c>
      <c r="K129" s="60">
        <v>9</v>
      </c>
      <c r="L129" s="72">
        <v>8</v>
      </c>
      <c r="M129" s="83">
        <v>5</v>
      </c>
      <c r="N129" s="83">
        <v>5</v>
      </c>
      <c r="O129" s="60">
        <v>9</v>
      </c>
      <c r="P129" s="76">
        <v>7</v>
      </c>
      <c r="Q129" s="76">
        <v>7</v>
      </c>
      <c r="R129" s="80">
        <v>6</v>
      </c>
      <c r="S129" s="64">
        <v>10</v>
      </c>
      <c r="T129" s="62">
        <v>17</v>
      </c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29">
        <v>136</v>
      </c>
    </row>
    <row r="130" spans="1:34" x14ac:dyDescent="0.25">
      <c r="A130" s="27">
        <v>19</v>
      </c>
      <c r="B130" s="18"/>
      <c r="C130" s="50">
        <v>13</v>
      </c>
      <c r="D130" s="43">
        <v>1</v>
      </c>
      <c r="E130" s="83">
        <v>4</v>
      </c>
      <c r="F130" s="81">
        <v>3</v>
      </c>
      <c r="G130" s="64">
        <v>8</v>
      </c>
      <c r="H130" s="81">
        <v>3</v>
      </c>
      <c r="I130" s="83">
        <v>4</v>
      </c>
      <c r="J130" s="84">
        <v>2</v>
      </c>
      <c r="K130" s="83">
        <v>4</v>
      </c>
      <c r="L130" s="81">
        <v>3</v>
      </c>
      <c r="M130" s="81">
        <v>3</v>
      </c>
      <c r="N130" s="80">
        <v>5</v>
      </c>
      <c r="O130" s="83">
        <v>4</v>
      </c>
      <c r="P130" s="80">
        <v>5</v>
      </c>
      <c r="Q130" s="84">
        <v>2</v>
      </c>
      <c r="R130" s="56">
        <v>12</v>
      </c>
      <c r="S130" s="64">
        <v>8</v>
      </c>
      <c r="T130" s="50">
        <v>13</v>
      </c>
      <c r="U130" s="53">
        <v>14</v>
      </c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29">
        <v>111</v>
      </c>
    </row>
    <row r="131" spans="1:34" x14ac:dyDescent="0.25">
      <c r="A131" s="27">
        <v>20</v>
      </c>
      <c r="B131" s="18"/>
      <c r="C131" s="72">
        <v>6</v>
      </c>
      <c r="D131" s="72">
        <v>6</v>
      </c>
      <c r="E131" s="43">
        <v>1</v>
      </c>
      <c r="F131" s="32">
        <v>3</v>
      </c>
      <c r="G131" s="60">
        <v>7</v>
      </c>
      <c r="H131" s="32">
        <v>3</v>
      </c>
      <c r="I131" s="83">
        <v>4</v>
      </c>
      <c r="J131" s="83">
        <v>4</v>
      </c>
      <c r="K131" s="32">
        <v>3</v>
      </c>
      <c r="L131" s="43">
        <v>1</v>
      </c>
      <c r="M131" s="72">
        <v>6</v>
      </c>
      <c r="N131" s="83">
        <v>4</v>
      </c>
      <c r="O131" s="43">
        <v>1</v>
      </c>
      <c r="P131" s="32">
        <v>3</v>
      </c>
      <c r="Q131" s="48">
        <v>16</v>
      </c>
      <c r="R131" s="83">
        <v>4</v>
      </c>
      <c r="S131" s="84">
        <v>2</v>
      </c>
      <c r="T131" s="85">
        <v>15</v>
      </c>
      <c r="U131" s="72">
        <v>6</v>
      </c>
      <c r="V131" s="57">
        <v>12</v>
      </c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29">
        <v>107</v>
      </c>
    </row>
    <row r="132" spans="1:34" x14ac:dyDescent="0.25">
      <c r="A132" s="27">
        <v>21</v>
      </c>
      <c r="B132" s="43">
        <v>1</v>
      </c>
      <c r="C132" s="50">
        <v>13</v>
      </c>
      <c r="D132" s="84">
        <v>2</v>
      </c>
      <c r="E132" s="76">
        <v>6</v>
      </c>
      <c r="F132" s="81">
        <v>3</v>
      </c>
      <c r="G132" s="81">
        <v>3</v>
      </c>
      <c r="H132" s="76">
        <v>6</v>
      </c>
      <c r="I132" s="80">
        <v>5</v>
      </c>
      <c r="J132" s="18"/>
      <c r="K132" s="80">
        <v>5</v>
      </c>
      <c r="L132" s="79">
        <v>7</v>
      </c>
      <c r="M132" s="83">
        <v>4</v>
      </c>
      <c r="N132" s="81">
        <v>3</v>
      </c>
      <c r="O132" s="64">
        <v>8</v>
      </c>
      <c r="P132" s="84">
        <v>2</v>
      </c>
      <c r="Q132" s="81">
        <v>3</v>
      </c>
      <c r="R132" s="84">
        <v>2</v>
      </c>
      <c r="S132" s="81">
        <v>3</v>
      </c>
      <c r="T132" s="79">
        <v>7</v>
      </c>
      <c r="U132" s="81">
        <v>3</v>
      </c>
      <c r="V132" s="49">
        <v>15</v>
      </c>
      <c r="W132" s="56">
        <v>12</v>
      </c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29">
        <v>113</v>
      </c>
    </row>
    <row r="133" spans="1:34" x14ac:dyDescent="0.25">
      <c r="A133" s="27">
        <v>22</v>
      </c>
      <c r="B133" s="35">
        <v>1</v>
      </c>
      <c r="C133" s="60">
        <v>5</v>
      </c>
      <c r="D133" s="77">
        <v>3</v>
      </c>
      <c r="E133" s="81">
        <v>2</v>
      </c>
      <c r="F133" s="77">
        <v>3</v>
      </c>
      <c r="G133" s="59">
        <v>7</v>
      </c>
      <c r="H133" s="35">
        <v>1</v>
      </c>
      <c r="I133" s="76">
        <v>4</v>
      </c>
      <c r="J133" s="60">
        <v>5</v>
      </c>
      <c r="K133" s="73">
        <v>6</v>
      </c>
      <c r="L133" s="76">
        <v>4</v>
      </c>
      <c r="M133" s="81">
        <v>2</v>
      </c>
      <c r="N133" s="76">
        <v>4</v>
      </c>
      <c r="O133" s="77">
        <v>3</v>
      </c>
      <c r="P133" s="18"/>
      <c r="Q133" s="76">
        <v>4</v>
      </c>
      <c r="R133" s="60">
        <v>5</v>
      </c>
      <c r="S133" s="76">
        <v>4</v>
      </c>
      <c r="T133" s="35">
        <v>1</v>
      </c>
      <c r="U133" s="18"/>
      <c r="V133" s="77">
        <v>3</v>
      </c>
      <c r="W133" s="81">
        <v>2</v>
      </c>
      <c r="X133" s="59">
        <v>7</v>
      </c>
      <c r="Y133" s="18"/>
      <c r="Z133" s="18"/>
      <c r="AA133" s="18"/>
      <c r="AB133" s="18"/>
      <c r="AC133" s="18"/>
      <c r="AD133" s="18"/>
      <c r="AE133" s="18"/>
      <c r="AF133" s="18"/>
      <c r="AG133" s="18"/>
      <c r="AH133" s="29">
        <v>76</v>
      </c>
    </row>
    <row r="134" spans="1:34" x14ac:dyDescent="0.25">
      <c r="A134" s="27">
        <v>23</v>
      </c>
      <c r="B134" s="18"/>
      <c r="C134" s="72">
        <v>5</v>
      </c>
      <c r="D134" s="63">
        <v>8</v>
      </c>
      <c r="E134" s="82">
        <v>2</v>
      </c>
      <c r="F134" s="43">
        <v>1</v>
      </c>
      <c r="G134" s="82">
        <v>2</v>
      </c>
      <c r="H134" s="80">
        <v>4</v>
      </c>
      <c r="I134" s="72">
        <v>5</v>
      </c>
      <c r="J134" s="82">
        <v>2</v>
      </c>
      <c r="K134" s="82">
        <v>2</v>
      </c>
      <c r="L134" s="55">
        <v>9</v>
      </c>
      <c r="M134" s="75">
        <v>3</v>
      </c>
      <c r="N134" s="80">
        <v>4</v>
      </c>
      <c r="O134" s="80">
        <v>4</v>
      </c>
      <c r="P134" s="43">
        <v>1</v>
      </c>
      <c r="Q134" s="80">
        <v>4</v>
      </c>
      <c r="R134" s="82">
        <v>2</v>
      </c>
      <c r="S134" s="80">
        <v>4</v>
      </c>
      <c r="T134" s="72">
        <v>5</v>
      </c>
      <c r="U134" s="82">
        <v>2</v>
      </c>
      <c r="V134" s="80">
        <v>4</v>
      </c>
      <c r="W134" s="43">
        <v>1</v>
      </c>
      <c r="X134" s="80">
        <v>4</v>
      </c>
      <c r="Y134" s="49">
        <v>12</v>
      </c>
      <c r="Z134" s="18"/>
      <c r="AA134" s="18"/>
      <c r="AB134" s="18"/>
      <c r="AC134" s="18"/>
      <c r="AD134" s="18"/>
      <c r="AE134" s="18"/>
      <c r="AF134" s="18"/>
      <c r="AG134" s="18"/>
      <c r="AH134" s="29">
        <v>90</v>
      </c>
    </row>
    <row r="135" spans="1:34" x14ac:dyDescent="0.25">
      <c r="A135" s="27">
        <v>24</v>
      </c>
      <c r="B135" s="18"/>
      <c r="C135" s="32">
        <v>3</v>
      </c>
      <c r="D135" s="30">
        <v>5</v>
      </c>
      <c r="E135" s="82">
        <v>2</v>
      </c>
      <c r="F135" s="79">
        <v>6</v>
      </c>
      <c r="G135" s="30">
        <v>5</v>
      </c>
      <c r="H135" s="30">
        <v>5</v>
      </c>
      <c r="I135" s="30">
        <v>5</v>
      </c>
      <c r="J135" s="71">
        <v>7</v>
      </c>
      <c r="K135" s="32">
        <v>3</v>
      </c>
      <c r="L135" s="32">
        <v>3</v>
      </c>
      <c r="M135" s="18"/>
      <c r="N135" s="32">
        <v>3</v>
      </c>
      <c r="O135" s="30">
        <v>5</v>
      </c>
      <c r="P135" s="30">
        <v>5</v>
      </c>
      <c r="Q135" s="32">
        <v>3</v>
      </c>
      <c r="R135" s="79">
        <v>6</v>
      </c>
      <c r="S135" s="82">
        <v>2</v>
      </c>
      <c r="T135" s="18"/>
      <c r="U135" s="77">
        <v>4</v>
      </c>
      <c r="V135" s="77">
        <v>4</v>
      </c>
      <c r="W135" s="43">
        <v>1</v>
      </c>
      <c r="X135" s="77">
        <v>4</v>
      </c>
      <c r="Y135" s="71">
        <v>7</v>
      </c>
      <c r="Z135" s="86">
        <v>12</v>
      </c>
      <c r="AA135" s="18"/>
      <c r="AB135" s="18"/>
      <c r="AC135" s="18"/>
      <c r="AD135" s="18"/>
      <c r="AE135" s="18"/>
      <c r="AF135" s="18"/>
      <c r="AG135" s="18"/>
      <c r="AH135" s="29">
        <v>100</v>
      </c>
    </row>
    <row r="136" spans="1:34" x14ac:dyDescent="0.25">
      <c r="A136" s="27">
        <v>25</v>
      </c>
      <c r="B136" s="18"/>
      <c r="C136" s="81">
        <v>2</v>
      </c>
      <c r="D136" s="79">
        <v>5</v>
      </c>
      <c r="E136" s="81">
        <v>2</v>
      </c>
      <c r="F136" s="64">
        <v>6</v>
      </c>
      <c r="G136" s="64">
        <v>6</v>
      </c>
      <c r="H136" s="81">
        <v>2</v>
      </c>
      <c r="I136" s="83">
        <v>3</v>
      </c>
      <c r="J136" s="64">
        <v>6</v>
      </c>
      <c r="K136" s="30">
        <v>4</v>
      </c>
      <c r="L136" s="79">
        <v>5</v>
      </c>
      <c r="M136" s="81">
        <v>2</v>
      </c>
      <c r="N136" s="35">
        <v>1</v>
      </c>
      <c r="O136" s="35">
        <v>1</v>
      </c>
      <c r="P136" s="83">
        <v>3</v>
      </c>
      <c r="Q136" s="30">
        <v>4</v>
      </c>
      <c r="R136" s="79">
        <v>5</v>
      </c>
      <c r="S136" s="83">
        <v>3</v>
      </c>
      <c r="T136" s="79">
        <v>5</v>
      </c>
      <c r="U136" s="81">
        <v>2</v>
      </c>
      <c r="V136" s="35">
        <v>1</v>
      </c>
      <c r="W136" s="35">
        <v>1</v>
      </c>
      <c r="X136" s="18"/>
      <c r="Y136" s="83">
        <v>3</v>
      </c>
      <c r="Z136" s="30">
        <v>4</v>
      </c>
      <c r="AA136" s="64">
        <v>6</v>
      </c>
      <c r="AB136" s="18"/>
      <c r="AC136" s="18"/>
      <c r="AD136" s="18"/>
      <c r="AE136" s="18"/>
      <c r="AF136" s="18"/>
      <c r="AG136" s="18"/>
      <c r="AH136" s="29">
        <v>82</v>
      </c>
    </row>
    <row r="137" spans="1:34" x14ac:dyDescent="0.25">
      <c r="A137" s="27">
        <v>26</v>
      </c>
      <c r="B137" s="18"/>
      <c r="C137" s="85">
        <v>10</v>
      </c>
      <c r="D137" s="35">
        <v>1</v>
      </c>
      <c r="E137" s="32">
        <v>2</v>
      </c>
      <c r="F137" s="72">
        <v>4</v>
      </c>
      <c r="G137" s="18"/>
      <c r="H137" s="72">
        <v>4</v>
      </c>
      <c r="I137" s="35">
        <v>1</v>
      </c>
      <c r="J137" s="77">
        <v>3</v>
      </c>
      <c r="K137" s="72">
        <v>4</v>
      </c>
      <c r="L137" s="32">
        <v>2</v>
      </c>
      <c r="M137" s="35">
        <v>1</v>
      </c>
      <c r="N137" s="77">
        <v>3</v>
      </c>
      <c r="O137" s="18"/>
      <c r="P137" s="77">
        <v>3</v>
      </c>
      <c r="Q137" s="35">
        <v>1</v>
      </c>
      <c r="R137" s="35">
        <v>1</v>
      </c>
      <c r="S137" s="65">
        <v>6</v>
      </c>
      <c r="T137" s="32">
        <v>2</v>
      </c>
      <c r="U137" s="18"/>
      <c r="V137" s="35">
        <v>1</v>
      </c>
      <c r="W137" s="72">
        <v>4</v>
      </c>
      <c r="X137" s="77">
        <v>3</v>
      </c>
      <c r="Y137" s="65">
        <v>6</v>
      </c>
      <c r="Z137" s="35">
        <v>1</v>
      </c>
      <c r="AA137" s="71">
        <v>5</v>
      </c>
      <c r="AB137" s="77">
        <v>3</v>
      </c>
      <c r="AC137" s="18"/>
      <c r="AD137" s="18"/>
      <c r="AE137" s="18"/>
      <c r="AF137" s="18"/>
      <c r="AG137" s="18"/>
      <c r="AH137" s="29">
        <v>71</v>
      </c>
    </row>
    <row r="138" spans="1:34" x14ac:dyDescent="0.25">
      <c r="A138" s="27">
        <v>27</v>
      </c>
      <c r="B138" s="18"/>
      <c r="C138" s="30">
        <v>3</v>
      </c>
      <c r="D138" s="60">
        <v>4</v>
      </c>
      <c r="E138" s="18"/>
      <c r="F138" s="84">
        <v>1</v>
      </c>
      <c r="G138" s="30">
        <v>3</v>
      </c>
      <c r="H138" s="30">
        <v>3</v>
      </c>
      <c r="I138" s="18"/>
      <c r="J138" s="75">
        <v>2</v>
      </c>
      <c r="K138" s="75">
        <v>2</v>
      </c>
      <c r="L138" s="84">
        <v>1</v>
      </c>
      <c r="M138" s="84">
        <v>1</v>
      </c>
      <c r="N138" s="55">
        <v>6</v>
      </c>
      <c r="O138" s="18"/>
      <c r="P138" s="49">
        <v>8</v>
      </c>
      <c r="Q138" s="75">
        <v>2</v>
      </c>
      <c r="R138" s="50">
        <v>7</v>
      </c>
      <c r="S138" s="84">
        <v>1</v>
      </c>
      <c r="T138" s="30">
        <v>3</v>
      </c>
      <c r="U138" s="18"/>
      <c r="V138" s="18"/>
      <c r="W138" s="75">
        <v>2</v>
      </c>
      <c r="X138" s="75">
        <v>2</v>
      </c>
      <c r="Y138" s="75">
        <v>2</v>
      </c>
      <c r="Z138" s="18"/>
      <c r="AA138" s="60">
        <v>4</v>
      </c>
      <c r="AB138" s="84">
        <v>1</v>
      </c>
      <c r="AC138" s="75">
        <v>2</v>
      </c>
      <c r="AD138" s="18"/>
      <c r="AE138" s="18"/>
      <c r="AF138" s="18"/>
      <c r="AG138" s="18"/>
      <c r="AH138" s="29">
        <v>60</v>
      </c>
    </row>
    <row r="139" spans="1:34" x14ac:dyDescent="0.25">
      <c r="A139" s="27">
        <v>28</v>
      </c>
      <c r="B139" s="18"/>
      <c r="C139" s="62">
        <v>9</v>
      </c>
      <c r="D139" s="35">
        <v>1</v>
      </c>
      <c r="E139" s="71">
        <v>5</v>
      </c>
      <c r="F139" s="35">
        <v>1</v>
      </c>
      <c r="G139" s="81">
        <v>2</v>
      </c>
      <c r="H139" s="35">
        <v>1</v>
      </c>
      <c r="I139" s="35">
        <v>1</v>
      </c>
      <c r="J139" s="71">
        <v>5</v>
      </c>
      <c r="K139" s="18"/>
      <c r="L139" s="81">
        <v>2</v>
      </c>
      <c r="M139" s="73">
        <v>6</v>
      </c>
      <c r="N139" s="81">
        <v>2</v>
      </c>
      <c r="O139" s="71">
        <v>5</v>
      </c>
      <c r="P139" s="18"/>
      <c r="Q139" s="77">
        <v>3</v>
      </c>
      <c r="R139" s="35">
        <v>1</v>
      </c>
      <c r="S139" s="77">
        <v>3</v>
      </c>
      <c r="T139" s="71">
        <v>5</v>
      </c>
      <c r="U139" s="35">
        <v>1</v>
      </c>
      <c r="V139" s="77">
        <v>3</v>
      </c>
      <c r="W139" s="81">
        <v>2</v>
      </c>
      <c r="X139" s="18"/>
      <c r="Y139" s="35">
        <v>1</v>
      </c>
      <c r="Z139" s="81">
        <v>2</v>
      </c>
      <c r="AA139" s="71">
        <v>5</v>
      </c>
      <c r="AB139" s="18"/>
      <c r="AC139" s="71">
        <v>5</v>
      </c>
      <c r="AD139" s="77">
        <v>3</v>
      </c>
      <c r="AE139" s="18"/>
      <c r="AF139" s="18"/>
      <c r="AG139" s="18"/>
      <c r="AH139" s="29">
        <v>74</v>
      </c>
    </row>
    <row r="140" spans="1:34" x14ac:dyDescent="0.25">
      <c r="A140" s="27">
        <v>29</v>
      </c>
      <c r="B140" s="18"/>
      <c r="C140" s="65">
        <v>5</v>
      </c>
      <c r="D140" s="84">
        <v>1</v>
      </c>
      <c r="E140" s="84">
        <v>1</v>
      </c>
      <c r="F140" s="30">
        <v>3</v>
      </c>
      <c r="G140" s="60">
        <v>4</v>
      </c>
      <c r="H140" s="18"/>
      <c r="I140" s="75">
        <v>2</v>
      </c>
      <c r="J140" s="75">
        <v>2</v>
      </c>
      <c r="K140" s="18"/>
      <c r="L140" s="55">
        <v>6</v>
      </c>
      <c r="M140" s="30">
        <v>3</v>
      </c>
      <c r="N140" s="75">
        <v>2</v>
      </c>
      <c r="O140" s="84">
        <v>1</v>
      </c>
      <c r="P140" s="18"/>
      <c r="Q140" s="18"/>
      <c r="R140" s="49">
        <v>8</v>
      </c>
      <c r="S140" s="18"/>
      <c r="T140" s="75">
        <v>2</v>
      </c>
      <c r="U140" s="84">
        <v>1</v>
      </c>
      <c r="V140" s="30">
        <v>3</v>
      </c>
      <c r="W140" s="75">
        <v>2</v>
      </c>
      <c r="X140" s="84">
        <v>1</v>
      </c>
      <c r="Y140" s="84">
        <v>1</v>
      </c>
      <c r="Z140" s="18"/>
      <c r="AA140" s="84">
        <v>1</v>
      </c>
      <c r="AB140" s="84">
        <v>1</v>
      </c>
      <c r="AC140" s="30">
        <v>3</v>
      </c>
      <c r="AD140" s="65">
        <v>5</v>
      </c>
      <c r="AE140" s="75">
        <v>2</v>
      </c>
      <c r="AF140" s="18"/>
      <c r="AG140" s="18"/>
      <c r="AH140" s="29">
        <v>60</v>
      </c>
    </row>
    <row r="141" spans="1:34" x14ac:dyDescent="0.25">
      <c r="A141" s="27">
        <v>30</v>
      </c>
      <c r="B141" s="18"/>
      <c r="C141" s="79">
        <v>3</v>
      </c>
      <c r="D141" s="62">
        <v>6</v>
      </c>
      <c r="E141" s="18"/>
      <c r="F141" s="82">
        <v>1</v>
      </c>
      <c r="G141" s="18"/>
      <c r="H141" s="77">
        <v>2</v>
      </c>
      <c r="I141" s="82">
        <v>1</v>
      </c>
      <c r="J141" s="82">
        <v>1</v>
      </c>
      <c r="K141" s="18"/>
      <c r="L141" s="82">
        <v>1</v>
      </c>
      <c r="M141" s="77">
        <v>2</v>
      </c>
      <c r="N141" s="18"/>
      <c r="O141" s="79">
        <v>3</v>
      </c>
      <c r="P141" s="82">
        <v>1</v>
      </c>
      <c r="Q141" s="18"/>
      <c r="R141" s="79">
        <v>3</v>
      </c>
      <c r="S141" s="18"/>
      <c r="T141" s="18"/>
      <c r="U141" s="18"/>
      <c r="V141" s="82">
        <v>1</v>
      </c>
      <c r="W141" s="79">
        <v>3</v>
      </c>
      <c r="X141" s="77">
        <v>2</v>
      </c>
      <c r="Y141" s="73">
        <v>4</v>
      </c>
      <c r="Z141" s="77">
        <v>2</v>
      </c>
      <c r="AA141" s="82">
        <v>1</v>
      </c>
      <c r="AB141" s="82">
        <v>1</v>
      </c>
      <c r="AC141" s="18"/>
      <c r="AD141" s="73">
        <v>4</v>
      </c>
      <c r="AE141" s="73">
        <v>4</v>
      </c>
      <c r="AF141" s="79">
        <v>3</v>
      </c>
      <c r="AG141" s="18"/>
      <c r="AH141" s="29">
        <v>49</v>
      </c>
    </row>
    <row r="142" spans="1:34" x14ac:dyDescent="0.25">
      <c r="A142" s="27">
        <v>31</v>
      </c>
      <c r="B142" s="67">
        <v>4</v>
      </c>
      <c r="C142" s="75">
        <v>66</v>
      </c>
      <c r="D142" s="35">
        <v>28</v>
      </c>
      <c r="E142" s="84">
        <v>33</v>
      </c>
      <c r="F142" s="84">
        <v>36</v>
      </c>
      <c r="G142" s="84">
        <v>36</v>
      </c>
      <c r="H142" s="82">
        <v>42</v>
      </c>
      <c r="I142" s="82">
        <v>39</v>
      </c>
      <c r="J142" s="84">
        <v>34</v>
      </c>
      <c r="K142" s="35">
        <v>24</v>
      </c>
      <c r="L142" s="82">
        <v>40</v>
      </c>
      <c r="M142" s="82">
        <v>40</v>
      </c>
      <c r="N142" s="84">
        <v>32</v>
      </c>
      <c r="O142" s="35">
        <v>27</v>
      </c>
      <c r="P142" s="35">
        <v>25</v>
      </c>
      <c r="Q142" s="82">
        <v>39</v>
      </c>
      <c r="R142" s="84">
        <v>33</v>
      </c>
      <c r="S142" s="84">
        <v>32</v>
      </c>
      <c r="T142" s="84">
        <v>31</v>
      </c>
      <c r="U142" s="35">
        <v>29</v>
      </c>
      <c r="V142" s="84">
        <v>33</v>
      </c>
      <c r="W142" s="35">
        <v>27</v>
      </c>
      <c r="X142" s="84">
        <v>33</v>
      </c>
      <c r="Y142" s="84">
        <v>34</v>
      </c>
      <c r="Z142" s="35">
        <v>27</v>
      </c>
      <c r="AA142" s="84">
        <v>32</v>
      </c>
      <c r="AB142" s="84">
        <v>37</v>
      </c>
      <c r="AC142" s="43">
        <v>19</v>
      </c>
      <c r="AD142" s="84">
        <v>33</v>
      </c>
      <c r="AE142" s="35">
        <v>30</v>
      </c>
      <c r="AF142" s="84">
        <v>36</v>
      </c>
      <c r="AG142" s="87">
        <v>951</v>
      </c>
      <c r="AH142" s="29">
        <v>1962</v>
      </c>
    </row>
    <row r="143" spans="1:34" x14ac:dyDescent="0.25">
      <c r="A143" s="88" t="s">
        <v>61</v>
      </c>
      <c r="B143" s="88">
        <v>781</v>
      </c>
      <c r="C143" s="88">
        <v>15174</v>
      </c>
      <c r="D143" s="88">
        <v>4036</v>
      </c>
      <c r="E143" s="88">
        <v>2251</v>
      </c>
      <c r="F143" s="88">
        <v>1501</v>
      </c>
      <c r="G143" s="88">
        <v>1085</v>
      </c>
      <c r="H143" s="88">
        <v>506</v>
      </c>
      <c r="I143" s="88">
        <v>397</v>
      </c>
      <c r="J143" s="88">
        <v>315</v>
      </c>
      <c r="K143" s="88">
        <v>246</v>
      </c>
      <c r="L143" s="88">
        <v>271</v>
      </c>
      <c r="M143" s="88">
        <v>195</v>
      </c>
      <c r="N143" s="88">
        <v>183</v>
      </c>
      <c r="O143" s="88">
        <v>160</v>
      </c>
      <c r="P143" s="88">
        <v>135</v>
      </c>
      <c r="Q143" s="88">
        <v>143</v>
      </c>
      <c r="R143" s="88">
        <v>105</v>
      </c>
      <c r="S143" s="88">
        <v>87</v>
      </c>
      <c r="T143" s="88">
        <v>106</v>
      </c>
      <c r="U143" s="88">
        <v>62</v>
      </c>
      <c r="V143" s="88">
        <v>80</v>
      </c>
      <c r="W143" s="88">
        <v>57</v>
      </c>
      <c r="X143" s="88">
        <v>56</v>
      </c>
      <c r="Y143" s="88">
        <v>70</v>
      </c>
      <c r="Z143" s="88">
        <v>48</v>
      </c>
      <c r="AA143" s="88">
        <v>54</v>
      </c>
      <c r="AB143" s="88">
        <v>43</v>
      </c>
      <c r="AC143" s="88">
        <v>29</v>
      </c>
      <c r="AD143" s="88">
        <v>45</v>
      </c>
      <c r="AE143" s="88">
        <v>36</v>
      </c>
      <c r="AF143" s="88">
        <v>39</v>
      </c>
      <c r="AG143" s="88">
        <v>951</v>
      </c>
    </row>
  </sheetData>
  <mergeCells count="2">
    <mergeCell ref="A110:A111"/>
    <mergeCell ref="B110:AG110"/>
  </mergeCells>
  <pageMargins left="0.75" right="0.75" top="1" bottom="1" header="0.5" footer="0.5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workbookViewId="0"/>
  </sheetViews>
  <sheetFormatPr defaultRowHeight="15" x14ac:dyDescent="0.25"/>
  <cols>
    <col min="1" max="1" width="13" customWidth="1"/>
    <col min="2" max="2" width="30" customWidth="1"/>
    <col min="3" max="20" width="13" customWidth="1"/>
  </cols>
  <sheetData>
    <row r="1" spans="1:15" ht="25.15" customHeight="1" x14ac:dyDescent="0.35">
      <c r="A1" s="2" t="s">
        <v>97</v>
      </c>
    </row>
    <row r="3" spans="1:15" x14ac:dyDescent="0.25">
      <c r="A3" s="252" t="s">
        <v>98</v>
      </c>
      <c r="B3" s="252" t="s">
        <v>99</v>
      </c>
      <c r="C3" s="252" t="s">
        <v>63</v>
      </c>
      <c r="D3" s="252" t="s">
        <v>100</v>
      </c>
      <c r="E3" s="252" t="s">
        <v>101</v>
      </c>
      <c r="F3" s="252" t="s">
        <v>102</v>
      </c>
      <c r="G3" s="252" t="s">
        <v>103</v>
      </c>
      <c r="H3" s="252" t="s">
        <v>104</v>
      </c>
      <c r="I3" s="253"/>
      <c r="J3" s="253"/>
      <c r="K3" s="254"/>
      <c r="L3" s="252" t="s">
        <v>105</v>
      </c>
      <c r="M3" s="253"/>
      <c r="N3" s="253"/>
      <c r="O3" s="254"/>
    </row>
    <row r="4" spans="1:15" ht="45" x14ac:dyDescent="0.25">
      <c r="A4" s="255"/>
      <c r="B4" s="255"/>
      <c r="C4" s="255"/>
      <c r="D4" s="255"/>
      <c r="E4" s="255"/>
      <c r="F4" s="255"/>
      <c r="G4" s="255"/>
      <c r="H4" s="89" t="s">
        <v>106</v>
      </c>
      <c r="I4" s="89" t="s">
        <v>107</v>
      </c>
      <c r="J4" s="89" t="s">
        <v>108</v>
      </c>
      <c r="K4" s="89" t="s">
        <v>109</v>
      </c>
      <c r="L4" s="89" t="s">
        <v>110</v>
      </c>
      <c r="M4" s="89" t="s">
        <v>100</v>
      </c>
      <c r="N4" s="89" t="s">
        <v>111</v>
      </c>
      <c r="O4" s="89" t="s">
        <v>103</v>
      </c>
    </row>
    <row r="5" spans="1:15" x14ac:dyDescent="0.25">
      <c r="A5" s="18">
        <v>4384381</v>
      </c>
      <c r="B5" s="18" t="s">
        <v>316</v>
      </c>
      <c r="C5" s="90"/>
      <c r="D5" s="22">
        <v>1236078</v>
      </c>
      <c r="E5" s="22">
        <v>225662</v>
      </c>
      <c r="F5" s="22">
        <v>199583</v>
      </c>
      <c r="G5" s="22">
        <v>22725</v>
      </c>
      <c r="H5" s="90">
        <f t="shared" ref="H5:H33" si="0">IF(D5&lt;&gt;0,C5/D5*1000,0)</f>
        <v>0</v>
      </c>
      <c r="I5" s="90">
        <f t="shared" ref="I5:I33" si="1">IF(E5&lt;&gt;0,C5/E5*1000,0)</f>
        <v>0</v>
      </c>
      <c r="J5" s="90">
        <f t="shared" ref="J5:J33" si="2">IF(F5&lt;&gt;0,C5/F5*1000,0)</f>
        <v>0</v>
      </c>
      <c r="K5" s="90">
        <f t="shared" ref="K5:K33" si="3">IF(G5&lt;&gt;0,C5/G5,0)</f>
        <v>0</v>
      </c>
      <c r="L5" s="12">
        <f>IF(C33&lt;&gt;0,C5/C33,0)</f>
        <v>0</v>
      </c>
      <c r="M5" s="91">
        <v>9.8643954664311709E-2</v>
      </c>
      <c r="N5" s="92">
        <v>0.1046205765734786</v>
      </c>
      <c r="O5" s="93">
        <v>0.28627757271891258</v>
      </c>
    </row>
    <row r="6" spans="1:15" x14ac:dyDescent="0.25">
      <c r="A6" s="18">
        <v>4384382</v>
      </c>
      <c r="B6" s="18" t="s">
        <v>317</v>
      </c>
      <c r="C6" s="90"/>
      <c r="D6" s="22">
        <v>540277</v>
      </c>
      <c r="E6" s="22">
        <v>115838</v>
      </c>
      <c r="F6" s="22">
        <v>91222</v>
      </c>
      <c r="G6" s="22">
        <v>10541</v>
      </c>
      <c r="H6" s="90">
        <f t="shared" si="0"/>
        <v>0</v>
      </c>
      <c r="I6" s="90">
        <f t="shared" si="1"/>
        <v>0</v>
      </c>
      <c r="J6" s="90">
        <f t="shared" si="2"/>
        <v>0</v>
      </c>
      <c r="K6" s="90">
        <f t="shared" si="3"/>
        <v>0</v>
      </c>
      <c r="L6" s="12">
        <f>IF(C33&lt;&gt;0,C6/C33,0)</f>
        <v>0</v>
      </c>
      <c r="M6" s="94">
        <v>4.311625956789971E-2</v>
      </c>
      <c r="N6" s="95">
        <v>4.7818192111481778E-2</v>
      </c>
      <c r="O6" s="96">
        <v>0.13278996233355589</v>
      </c>
    </row>
    <row r="7" spans="1:15" x14ac:dyDescent="0.25">
      <c r="A7" s="18">
        <v>4384383</v>
      </c>
      <c r="B7" s="18" t="s">
        <v>318</v>
      </c>
      <c r="C7" s="90"/>
      <c r="D7" s="22">
        <v>544088</v>
      </c>
      <c r="E7" s="22">
        <v>116449</v>
      </c>
      <c r="F7" s="22">
        <v>91208</v>
      </c>
      <c r="G7" s="22">
        <v>10191</v>
      </c>
      <c r="H7" s="90">
        <f t="shared" si="0"/>
        <v>0</v>
      </c>
      <c r="I7" s="90">
        <f t="shared" si="1"/>
        <v>0</v>
      </c>
      <c r="J7" s="90">
        <f t="shared" si="2"/>
        <v>0</v>
      </c>
      <c r="K7" s="90">
        <f t="shared" si="3"/>
        <v>0</v>
      </c>
      <c r="L7" s="12">
        <f>IF(C33&lt;&gt;0,C7/C33,0)</f>
        <v>0</v>
      </c>
      <c r="M7" s="97">
        <v>4.3420392568588727E-2</v>
      </c>
      <c r="N7" s="95">
        <v>4.7810853369845321E-2</v>
      </c>
      <c r="O7" s="98">
        <v>0.12838084680213149</v>
      </c>
    </row>
    <row r="8" spans="1:15" x14ac:dyDescent="0.25">
      <c r="A8" s="18">
        <v>4384384</v>
      </c>
      <c r="B8" s="18" t="s">
        <v>319</v>
      </c>
      <c r="C8" s="90"/>
      <c r="D8" s="22">
        <v>1570960</v>
      </c>
      <c r="E8" s="22">
        <v>290710</v>
      </c>
      <c r="F8" s="22">
        <v>181647</v>
      </c>
      <c r="G8" s="22">
        <v>8129</v>
      </c>
      <c r="H8" s="90">
        <f t="shared" si="0"/>
        <v>0</v>
      </c>
      <c r="I8" s="90">
        <f t="shared" si="1"/>
        <v>0</v>
      </c>
      <c r="J8" s="90">
        <f t="shared" si="2"/>
        <v>0</v>
      </c>
      <c r="K8" s="90">
        <f t="shared" si="3"/>
        <v>0</v>
      </c>
      <c r="L8" s="12">
        <f>IF(C33&lt;&gt;0,C8/C33,0)</f>
        <v>0</v>
      </c>
      <c r="M8" s="99">
        <v>0.1253688739864694</v>
      </c>
      <c r="N8" s="100">
        <v>9.5218600145516766E-2</v>
      </c>
      <c r="O8" s="92">
        <v>0.1024048575855683</v>
      </c>
    </row>
    <row r="9" spans="1:15" x14ac:dyDescent="0.25">
      <c r="A9" s="18">
        <v>4384385</v>
      </c>
      <c r="B9" s="18" t="s">
        <v>320</v>
      </c>
      <c r="C9" s="90"/>
      <c r="D9" s="22">
        <v>430826</v>
      </c>
      <c r="E9" s="22">
        <v>120988</v>
      </c>
      <c r="F9" s="22">
        <v>24770</v>
      </c>
      <c r="G9" s="22">
        <v>2577</v>
      </c>
      <c r="H9" s="90">
        <f t="shared" si="0"/>
        <v>0</v>
      </c>
      <c r="I9" s="90">
        <f t="shared" si="1"/>
        <v>0</v>
      </c>
      <c r="J9" s="90">
        <f t="shared" si="2"/>
        <v>0</v>
      </c>
      <c r="K9" s="90">
        <f t="shared" si="3"/>
        <v>0</v>
      </c>
      <c r="L9" s="12">
        <f>IF(C33&lt;&gt;0,C9/C33,0)</f>
        <v>0</v>
      </c>
      <c r="M9" s="101">
        <v>3.4381633207780378E-2</v>
      </c>
      <c r="N9" s="102">
        <v>1.2984330738214509E-2</v>
      </c>
      <c r="O9" s="101">
        <v>3.2463687784230477E-2</v>
      </c>
    </row>
    <row r="10" spans="1:15" x14ac:dyDescent="0.25">
      <c r="A10" s="18">
        <v>4384386</v>
      </c>
      <c r="B10" s="18" t="s">
        <v>321</v>
      </c>
      <c r="C10" s="90"/>
      <c r="D10" s="22">
        <v>431021</v>
      </c>
      <c r="E10" s="22">
        <v>123971</v>
      </c>
      <c r="F10" s="22">
        <v>24273</v>
      </c>
      <c r="G10" s="22">
        <v>2168</v>
      </c>
      <c r="H10" s="90">
        <f t="shared" si="0"/>
        <v>0</v>
      </c>
      <c r="I10" s="90">
        <f t="shared" si="1"/>
        <v>0</v>
      </c>
      <c r="J10" s="90">
        <f t="shared" si="2"/>
        <v>0</v>
      </c>
      <c r="K10" s="90">
        <f t="shared" si="3"/>
        <v>0</v>
      </c>
      <c r="L10" s="12">
        <f>IF(C33&lt;&gt;0,C10/C33,0)</f>
        <v>0</v>
      </c>
      <c r="M10" s="101">
        <v>3.4397194985564247E-2</v>
      </c>
      <c r="N10" s="102">
        <v>1.272380541012033E-2</v>
      </c>
      <c r="O10" s="103">
        <v>2.7311321348937399E-2</v>
      </c>
    </row>
    <row r="11" spans="1:15" x14ac:dyDescent="0.25">
      <c r="A11" s="18">
        <v>4384387</v>
      </c>
      <c r="B11" s="18" t="s">
        <v>322</v>
      </c>
      <c r="C11" s="90"/>
      <c r="D11" s="22">
        <v>0</v>
      </c>
      <c r="E11" s="22">
        <v>0</v>
      </c>
      <c r="F11" s="22">
        <v>0</v>
      </c>
      <c r="G11" s="22">
        <v>1350</v>
      </c>
      <c r="H11" s="90">
        <f t="shared" si="0"/>
        <v>0</v>
      </c>
      <c r="I11" s="90">
        <f t="shared" si="1"/>
        <v>0</v>
      </c>
      <c r="J11" s="90">
        <f t="shared" si="2"/>
        <v>0</v>
      </c>
      <c r="K11" s="90">
        <f t="shared" si="3"/>
        <v>0</v>
      </c>
      <c r="L11" s="12">
        <f>IF(C33&lt;&gt;0,C11/C33,0)</f>
        <v>0</v>
      </c>
      <c r="M11" s="104">
        <v>0</v>
      </c>
      <c r="N11" s="104">
        <v>0</v>
      </c>
      <c r="O11" s="105">
        <v>1.700658847835124E-2</v>
      </c>
    </row>
    <row r="12" spans="1:15" x14ac:dyDescent="0.25">
      <c r="A12" s="18">
        <v>4384388</v>
      </c>
      <c r="B12" s="18" t="s">
        <v>323</v>
      </c>
      <c r="C12" s="90"/>
      <c r="D12" s="22">
        <v>0</v>
      </c>
      <c r="E12" s="22">
        <v>0</v>
      </c>
      <c r="F12" s="22">
        <v>0</v>
      </c>
      <c r="G12" s="22">
        <v>1369</v>
      </c>
      <c r="H12" s="90">
        <f t="shared" si="0"/>
        <v>0</v>
      </c>
      <c r="I12" s="90">
        <f t="shared" si="1"/>
        <v>0</v>
      </c>
      <c r="J12" s="90">
        <f t="shared" si="2"/>
        <v>0</v>
      </c>
      <c r="K12" s="90">
        <f t="shared" si="3"/>
        <v>0</v>
      </c>
      <c r="L12" s="12">
        <f>IF(C33&lt;&gt;0,C12/C33,0)</f>
        <v>0</v>
      </c>
      <c r="M12" s="104">
        <v>0</v>
      </c>
      <c r="N12" s="104">
        <v>0</v>
      </c>
      <c r="O12" s="105">
        <v>1.724594046434285E-2</v>
      </c>
    </row>
    <row r="13" spans="1:15" x14ac:dyDescent="0.25">
      <c r="A13" s="18">
        <v>4384389</v>
      </c>
      <c r="B13" s="18" t="s">
        <v>324</v>
      </c>
      <c r="C13" s="90"/>
      <c r="D13" s="22">
        <v>0</v>
      </c>
      <c r="E13" s="22">
        <v>0</v>
      </c>
      <c r="F13" s="22">
        <v>0</v>
      </c>
      <c r="G13" s="22">
        <v>1689</v>
      </c>
      <c r="H13" s="90">
        <f t="shared" si="0"/>
        <v>0</v>
      </c>
      <c r="I13" s="90">
        <f t="shared" si="1"/>
        <v>0</v>
      </c>
      <c r="J13" s="90">
        <f t="shared" si="2"/>
        <v>0</v>
      </c>
      <c r="K13" s="90">
        <f t="shared" si="3"/>
        <v>0</v>
      </c>
      <c r="L13" s="12">
        <f>IF(C33&lt;&gt;0,C13/C33,0)</f>
        <v>0</v>
      </c>
      <c r="M13" s="104">
        <v>0</v>
      </c>
      <c r="N13" s="104">
        <v>0</v>
      </c>
      <c r="O13" s="106">
        <v>2.1277131807359441E-2</v>
      </c>
    </row>
    <row r="14" spans="1:15" x14ac:dyDescent="0.25">
      <c r="A14" s="18">
        <v>4384390</v>
      </c>
      <c r="B14" s="18" t="s">
        <v>325</v>
      </c>
      <c r="C14" s="90"/>
      <c r="D14" s="22">
        <v>231206</v>
      </c>
      <c r="E14" s="22">
        <v>100148</v>
      </c>
      <c r="F14" s="22">
        <v>50391</v>
      </c>
      <c r="G14" s="22">
        <v>1</v>
      </c>
      <c r="H14" s="90">
        <f t="shared" si="0"/>
        <v>0</v>
      </c>
      <c r="I14" s="90">
        <f t="shared" si="1"/>
        <v>0</v>
      </c>
      <c r="J14" s="90">
        <f t="shared" si="2"/>
        <v>0</v>
      </c>
      <c r="K14" s="90">
        <f t="shared" si="3"/>
        <v>0</v>
      </c>
      <c r="L14" s="12">
        <f>IF(C33&lt;&gt;0,C14/C33,0)</f>
        <v>0</v>
      </c>
      <c r="M14" s="105">
        <v>1.8451160996407069E-2</v>
      </c>
      <c r="N14" s="103">
        <v>2.641475212875927E-2</v>
      </c>
      <c r="O14" s="107">
        <v>1.2597472946926851E-5</v>
      </c>
    </row>
    <row r="15" spans="1:15" x14ac:dyDescent="0.25">
      <c r="A15" s="18">
        <v>4384391</v>
      </c>
      <c r="B15" s="18" t="s">
        <v>326</v>
      </c>
      <c r="C15" s="90"/>
      <c r="D15" s="22">
        <v>114960</v>
      </c>
      <c r="E15" s="22">
        <v>77246</v>
      </c>
      <c r="F15" s="22">
        <v>28518</v>
      </c>
      <c r="G15" s="22">
        <v>0</v>
      </c>
      <c r="H15" s="90">
        <f t="shared" si="0"/>
        <v>0</v>
      </c>
      <c r="I15" s="90">
        <f t="shared" si="1"/>
        <v>0</v>
      </c>
      <c r="J15" s="90">
        <f t="shared" si="2"/>
        <v>0</v>
      </c>
      <c r="K15" s="90">
        <f t="shared" si="3"/>
        <v>0</v>
      </c>
      <c r="L15" s="12">
        <f>IF(C33&lt;&gt;0,C15/C33,0)</f>
        <v>0</v>
      </c>
      <c r="M15" s="108">
        <v>9.1742665335110517E-3</v>
      </c>
      <c r="N15" s="102">
        <v>1.494901671345988E-2</v>
      </c>
      <c r="O15" s="104">
        <v>0</v>
      </c>
    </row>
    <row r="16" spans="1:15" x14ac:dyDescent="0.25">
      <c r="A16" s="18">
        <v>4384392</v>
      </c>
      <c r="B16" s="18" t="s">
        <v>327</v>
      </c>
      <c r="C16" s="90"/>
      <c r="D16" s="22">
        <v>115494</v>
      </c>
      <c r="E16" s="22">
        <v>77500</v>
      </c>
      <c r="F16" s="22">
        <v>28668</v>
      </c>
      <c r="G16" s="22">
        <v>0</v>
      </c>
      <c r="H16" s="90">
        <f t="shared" si="0"/>
        <v>0</v>
      </c>
      <c r="I16" s="90">
        <f t="shared" si="1"/>
        <v>0</v>
      </c>
      <c r="J16" s="90">
        <f t="shared" si="2"/>
        <v>0</v>
      </c>
      <c r="K16" s="90">
        <f t="shared" si="3"/>
        <v>0</v>
      </c>
      <c r="L16" s="12">
        <f>IF(C33&lt;&gt;0,C16/C33,0)</f>
        <v>0</v>
      </c>
      <c r="M16" s="108">
        <v>9.2168818634422878E-3</v>
      </c>
      <c r="N16" s="102">
        <v>1.502764608813619E-2</v>
      </c>
      <c r="O16" s="104">
        <v>0</v>
      </c>
    </row>
    <row r="17" spans="1:15" x14ac:dyDescent="0.25">
      <c r="A17" s="18">
        <v>4384393</v>
      </c>
      <c r="B17" s="18" t="s">
        <v>328</v>
      </c>
      <c r="C17" s="90"/>
      <c r="D17" s="22">
        <v>0</v>
      </c>
      <c r="E17" s="22">
        <v>0</v>
      </c>
      <c r="F17" s="22">
        <v>0</v>
      </c>
      <c r="G17" s="22">
        <v>1801</v>
      </c>
      <c r="H17" s="90">
        <f t="shared" si="0"/>
        <v>0</v>
      </c>
      <c r="I17" s="90">
        <f t="shared" si="1"/>
        <v>0</v>
      </c>
      <c r="J17" s="90">
        <f t="shared" si="2"/>
        <v>0</v>
      </c>
      <c r="K17" s="90">
        <f t="shared" si="3"/>
        <v>0</v>
      </c>
      <c r="L17" s="12">
        <f>IF(C33&lt;&gt;0,C17/C33,0)</f>
        <v>0</v>
      </c>
      <c r="M17" s="104">
        <v>0</v>
      </c>
      <c r="N17" s="104">
        <v>0</v>
      </c>
      <c r="O17" s="106">
        <v>2.2688048777415249E-2</v>
      </c>
    </row>
    <row r="18" spans="1:15" x14ac:dyDescent="0.25">
      <c r="A18" s="18">
        <v>4384394</v>
      </c>
      <c r="B18" s="18" t="s">
        <v>329</v>
      </c>
      <c r="C18" s="90"/>
      <c r="D18" s="22">
        <v>0</v>
      </c>
      <c r="E18" s="22">
        <v>0</v>
      </c>
      <c r="F18" s="22">
        <v>0</v>
      </c>
      <c r="G18" s="22">
        <v>37</v>
      </c>
      <c r="H18" s="90">
        <f t="shared" si="0"/>
        <v>0</v>
      </c>
      <c r="I18" s="90">
        <f t="shared" si="1"/>
        <v>0</v>
      </c>
      <c r="J18" s="90">
        <f t="shared" si="2"/>
        <v>0</v>
      </c>
      <c r="K18" s="90">
        <f t="shared" si="3"/>
        <v>0</v>
      </c>
      <c r="L18" s="12">
        <f>IF(C33&lt;&gt;0,C18/C33,0)</f>
        <v>0</v>
      </c>
      <c r="M18" s="104">
        <v>0</v>
      </c>
      <c r="N18" s="104">
        <v>0</v>
      </c>
      <c r="O18" s="107">
        <v>4.6610649903629329E-4</v>
      </c>
    </row>
    <row r="19" spans="1:15" x14ac:dyDescent="0.25">
      <c r="A19" s="18">
        <v>4384395</v>
      </c>
      <c r="B19" s="18" t="s">
        <v>330</v>
      </c>
      <c r="C19" s="90"/>
      <c r="D19" s="22">
        <v>664454</v>
      </c>
      <c r="E19" s="22">
        <v>418750</v>
      </c>
      <c r="F19" s="22">
        <v>222046</v>
      </c>
      <c r="G19" s="22">
        <v>3504</v>
      </c>
      <c r="H19" s="90">
        <f t="shared" si="0"/>
        <v>0</v>
      </c>
      <c r="I19" s="90">
        <f t="shared" si="1"/>
        <v>0</v>
      </c>
      <c r="J19" s="90">
        <f t="shared" si="2"/>
        <v>0</v>
      </c>
      <c r="K19" s="90">
        <f t="shared" si="3"/>
        <v>0</v>
      </c>
      <c r="L19" s="12">
        <f>IF(C33&lt;&gt;0,C19/C33,0)</f>
        <v>0</v>
      </c>
      <c r="M19" s="109">
        <v>5.3026079464662083E-2</v>
      </c>
      <c r="N19" s="110">
        <v>0.11639558752917149</v>
      </c>
      <c r="O19" s="97">
        <v>4.4141545206031668E-2</v>
      </c>
    </row>
    <row r="20" spans="1:15" x14ac:dyDescent="0.25">
      <c r="A20" s="18">
        <v>4384396</v>
      </c>
      <c r="B20" s="18" t="s">
        <v>331</v>
      </c>
      <c r="C20" s="90"/>
      <c r="D20" s="22">
        <v>576190</v>
      </c>
      <c r="E20" s="22">
        <v>376995</v>
      </c>
      <c r="F20" s="22">
        <v>184771</v>
      </c>
      <c r="G20" s="22">
        <v>1924</v>
      </c>
      <c r="H20" s="90">
        <f t="shared" si="0"/>
        <v>0</v>
      </c>
      <c r="I20" s="90">
        <f t="shared" si="1"/>
        <v>0</v>
      </c>
      <c r="J20" s="90">
        <f t="shared" si="2"/>
        <v>0</v>
      </c>
      <c r="K20" s="90">
        <f t="shared" si="3"/>
        <v>0</v>
      </c>
      <c r="L20" s="12">
        <f>IF(C33&lt;&gt;0,C20/C33,0)</f>
        <v>0</v>
      </c>
      <c r="M20" s="97">
        <v>4.5982260211758288E-2</v>
      </c>
      <c r="N20" s="100">
        <v>9.6856187922108691E-2</v>
      </c>
      <c r="O20" s="103">
        <v>2.4237537949887249E-2</v>
      </c>
    </row>
    <row r="21" spans="1:15" x14ac:dyDescent="0.25">
      <c r="A21" s="18">
        <v>4384397</v>
      </c>
      <c r="B21" s="18" t="s">
        <v>332</v>
      </c>
      <c r="C21" s="90"/>
      <c r="D21" s="22">
        <v>570982</v>
      </c>
      <c r="E21" s="22">
        <v>362524</v>
      </c>
      <c r="F21" s="22">
        <v>172783</v>
      </c>
      <c r="G21" s="22">
        <v>1910</v>
      </c>
      <c r="H21" s="90">
        <f t="shared" si="0"/>
        <v>0</v>
      </c>
      <c r="I21" s="90">
        <f t="shared" si="1"/>
        <v>0</v>
      </c>
      <c r="J21" s="90">
        <f t="shared" si="2"/>
        <v>0</v>
      </c>
      <c r="K21" s="90">
        <f t="shared" si="3"/>
        <v>0</v>
      </c>
      <c r="L21" s="12">
        <f>IF(C33&lt;&gt;0,C21/C33,0)</f>
        <v>0</v>
      </c>
      <c r="M21" s="97">
        <v>4.5566641038945782E-2</v>
      </c>
      <c r="N21" s="111">
        <v>9.0572128297978075E-2</v>
      </c>
      <c r="O21" s="103">
        <v>2.4061173328630281E-2</v>
      </c>
    </row>
    <row r="22" spans="1:15" x14ac:dyDescent="0.25">
      <c r="A22" s="18">
        <v>4384398</v>
      </c>
      <c r="B22" s="18" t="s">
        <v>333</v>
      </c>
      <c r="C22" s="90"/>
      <c r="D22" s="22">
        <v>491368</v>
      </c>
      <c r="E22" s="22">
        <v>369257</v>
      </c>
      <c r="F22" s="22">
        <v>108261</v>
      </c>
      <c r="G22" s="22">
        <v>1194</v>
      </c>
      <c r="H22" s="90">
        <f t="shared" si="0"/>
        <v>0</v>
      </c>
      <c r="I22" s="90">
        <f t="shared" si="1"/>
        <v>0</v>
      </c>
      <c r="J22" s="90">
        <f t="shared" si="2"/>
        <v>0</v>
      </c>
      <c r="K22" s="90">
        <f t="shared" si="3"/>
        <v>0</v>
      </c>
      <c r="L22" s="12">
        <f>IF(C33&lt;&gt;0,C22/C33,0)</f>
        <v>0</v>
      </c>
      <c r="M22" s="112">
        <v>3.9213126287737113E-2</v>
      </c>
      <c r="N22" s="113">
        <v>5.674996487887931E-2</v>
      </c>
      <c r="O22" s="102">
        <v>1.5041382698630651E-2</v>
      </c>
    </row>
    <row r="23" spans="1:15" x14ac:dyDescent="0.25">
      <c r="A23" s="18">
        <v>4384399</v>
      </c>
      <c r="B23" s="18" t="s">
        <v>334</v>
      </c>
      <c r="C23" s="90"/>
      <c r="D23" s="22">
        <v>464401</v>
      </c>
      <c r="E23" s="22">
        <v>338084</v>
      </c>
      <c r="F23" s="22">
        <v>88674</v>
      </c>
      <c r="G23" s="22">
        <v>952</v>
      </c>
      <c r="H23" s="90">
        <f t="shared" si="0"/>
        <v>0</v>
      </c>
      <c r="I23" s="90">
        <f t="shared" si="1"/>
        <v>0</v>
      </c>
      <c r="J23" s="90">
        <f t="shared" si="2"/>
        <v>0</v>
      </c>
      <c r="K23" s="90">
        <f t="shared" si="3"/>
        <v>0</v>
      </c>
      <c r="L23" s="12">
        <f>IF(C33&lt;&gt;0,C23/C33,0)</f>
        <v>0</v>
      </c>
      <c r="M23" s="112">
        <v>3.7061052126209693E-2</v>
      </c>
      <c r="N23" s="97">
        <v>4.6482541133646867E-2</v>
      </c>
      <c r="O23" s="102">
        <v>1.1992794245474361E-2</v>
      </c>
    </row>
    <row r="24" spans="1:15" x14ac:dyDescent="0.25">
      <c r="A24" s="18">
        <v>4384400</v>
      </c>
      <c r="B24" s="18" t="s">
        <v>335</v>
      </c>
      <c r="C24" s="90"/>
      <c r="D24" s="22">
        <v>471064</v>
      </c>
      <c r="E24" s="22">
        <v>345557</v>
      </c>
      <c r="F24" s="22">
        <v>91010</v>
      </c>
      <c r="G24" s="22">
        <v>1153</v>
      </c>
      <c r="H24" s="90">
        <f t="shared" si="0"/>
        <v>0</v>
      </c>
      <c r="I24" s="90">
        <f t="shared" si="1"/>
        <v>0</v>
      </c>
      <c r="J24" s="90">
        <f t="shared" si="2"/>
        <v>0</v>
      </c>
      <c r="K24" s="90">
        <f t="shared" si="3"/>
        <v>0</v>
      </c>
      <c r="L24" s="12">
        <f>IF(C33&lt;&gt;0,C24/C33,0)</f>
        <v>0</v>
      </c>
      <c r="M24" s="112">
        <v>3.7592786102486522E-2</v>
      </c>
      <c r="N24" s="95">
        <v>4.770706259527259E-2</v>
      </c>
      <c r="O24" s="102">
        <v>1.4524886307806651E-2</v>
      </c>
    </row>
    <row r="25" spans="1:15" x14ac:dyDescent="0.25">
      <c r="A25" s="18">
        <v>4384401</v>
      </c>
      <c r="B25" s="18" t="s">
        <v>336</v>
      </c>
      <c r="C25" s="90"/>
      <c r="D25" s="22">
        <v>486691</v>
      </c>
      <c r="E25" s="22">
        <v>373578</v>
      </c>
      <c r="F25" s="22">
        <v>93576</v>
      </c>
      <c r="G25" s="22">
        <v>1278</v>
      </c>
      <c r="H25" s="90">
        <f t="shared" si="0"/>
        <v>0</v>
      </c>
      <c r="I25" s="90">
        <f t="shared" si="1"/>
        <v>0</v>
      </c>
      <c r="J25" s="90">
        <f t="shared" si="2"/>
        <v>0</v>
      </c>
      <c r="K25" s="90">
        <f t="shared" si="3"/>
        <v>0</v>
      </c>
      <c r="L25" s="12">
        <f>IF(C33&lt;&gt;0,C25/C33,0)</f>
        <v>0</v>
      </c>
      <c r="M25" s="112">
        <v>3.8839883032889939E-2</v>
      </c>
      <c r="N25" s="95">
        <v>4.9052149098068647E-2</v>
      </c>
      <c r="O25" s="105">
        <v>1.6099570426172511E-2</v>
      </c>
    </row>
    <row r="26" spans="1:15" x14ac:dyDescent="0.25">
      <c r="A26" s="18">
        <v>4384402</v>
      </c>
      <c r="B26" s="18" t="s">
        <v>337</v>
      </c>
      <c r="C26" s="90"/>
      <c r="D26" s="22">
        <v>486801</v>
      </c>
      <c r="E26" s="22">
        <v>372672</v>
      </c>
      <c r="F26" s="22">
        <v>94621</v>
      </c>
      <c r="G26" s="22">
        <v>957</v>
      </c>
      <c r="H26" s="90">
        <f t="shared" si="0"/>
        <v>0</v>
      </c>
      <c r="I26" s="90">
        <f t="shared" si="1"/>
        <v>0</v>
      </c>
      <c r="J26" s="90">
        <f t="shared" si="2"/>
        <v>0</v>
      </c>
      <c r="K26" s="90">
        <f t="shared" si="3"/>
        <v>0</v>
      </c>
      <c r="L26" s="12">
        <f>IF(C33&lt;&gt;0,C26/C33,0)</f>
        <v>0</v>
      </c>
      <c r="M26" s="112">
        <v>3.8848661471639817E-2</v>
      </c>
      <c r="N26" s="95">
        <v>4.9599933741646937E-2</v>
      </c>
      <c r="O26" s="102">
        <v>1.2055781610208991E-2</v>
      </c>
    </row>
    <row r="27" spans="1:15" x14ac:dyDescent="0.25">
      <c r="A27" s="18">
        <v>4384403</v>
      </c>
      <c r="B27" s="18" t="s">
        <v>338</v>
      </c>
      <c r="C27" s="90"/>
      <c r="D27" s="22">
        <v>465913</v>
      </c>
      <c r="E27" s="22">
        <v>345607</v>
      </c>
      <c r="F27" s="22">
        <v>89854</v>
      </c>
      <c r="G27" s="22">
        <v>1137</v>
      </c>
      <c r="H27" s="90">
        <f t="shared" si="0"/>
        <v>0</v>
      </c>
      <c r="I27" s="90">
        <f t="shared" si="1"/>
        <v>0</v>
      </c>
      <c r="J27" s="90">
        <f t="shared" si="2"/>
        <v>0</v>
      </c>
      <c r="K27" s="90">
        <f t="shared" si="3"/>
        <v>0</v>
      </c>
      <c r="L27" s="12">
        <f>IF(C33&lt;&gt;0,C27/C33,0)</f>
        <v>0</v>
      </c>
      <c r="M27" s="112">
        <v>3.7181715757026217E-2</v>
      </c>
      <c r="N27" s="95">
        <v>4.7101092214433843E-2</v>
      </c>
      <c r="O27" s="102">
        <v>1.432332674065582E-2</v>
      </c>
    </row>
    <row r="28" spans="1:15" x14ac:dyDescent="0.25">
      <c r="A28" s="18">
        <v>4384404</v>
      </c>
      <c r="B28" s="18" t="s">
        <v>339</v>
      </c>
      <c r="C28" s="90"/>
      <c r="D28" s="22">
        <v>527807</v>
      </c>
      <c r="E28" s="22">
        <v>54080</v>
      </c>
      <c r="F28" s="22">
        <v>8506</v>
      </c>
      <c r="G28" s="22">
        <v>462</v>
      </c>
      <c r="H28" s="90">
        <f t="shared" si="0"/>
        <v>0</v>
      </c>
      <c r="I28" s="90">
        <f t="shared" si="1"/>
        <v>0</v>
      </c>
      <c r="J28" s="90">
        <f t="shared" si="2"/>
        <v>0</v>
      </c>
      <c r="K28" s="90">
        <f t="shared" si="3"/>
        <v>0</v>
      </c>
      <c r="L28" s="12">
        <f>IF(C33&lt;&gt;0,C28/C33,0)</f>
        <v>0</v>
      </c>
      <c r="M28" s="94">
        <v>4.2121103829617847E-2</v>
      </c>
      <c r="N28" s="114">
        <v>4.4588097399778986E-3</v>
      </c>
      <c r="O28" s="114">
        <v>5.820032501480203E-3</v>
      </c>
    </row>
    <row r="29" spans="1:15" x14ac:dyDescent="0.25">
      <c r="A29" s="18">
        <v>4384405</v>
      </c>
      <c r="B29" s="18" t="s">
        <v>340</v>
      </c>
      <c r="C29" s="90"/>
      <c r="D29" s="22">
        <v>528415</v>
      </c>
      <c r="E29" s="22">
        <v>53707</v>
      </c>
      <c r="F29" s="22">
        <v>8249</v>
      </c>
      <c r="G29" s="22">
        <v>447</v>
      </c>
      <c r="H29" s="90">
        <f t="shared" si="0"/>
        <v>0</v>
      </c>
      <c r="I29" s="90">
        <f t="shared" si="1"/>
        <v>0</v>
      </c>
      <c r="J29" s="90">
        <f t="shared" si="2"/>
        <v>0</v>
      </c>
      <c r="K29" s="90">
        <f t="shared" si="3"/>
        <v>0</v>
      </c>
      <c r="L29" s="12">
        <f>IF(C33&lt;&gt;0,C29/C33,0)</f>
        <v>0</v>
      </c>
      <c r="M29" s="94">
        <v>4.2169624654708089E-2</v>
      </c>
      <c r="N29" s="114">
        <v>4.3240914113658237E-3</v>
      </c>
      <c r="O29" s="114">
        <v>5.6310704072763014E-3</v>
      </c>
    </row>
    <row r="30" spans="1:15" x14ac:dyDescent="0.25">
      <c r="A30" s="18">
        <v>4384406</v>
      </c>
      <c r="B30" s="18" t="s">
        <v>341</v>
      </c>
      <c r="C30" s="90"/>
      <c r="D30" s="22">
        <v>527087</v>
      </c>
      <c r="E30" s="22">
        <v>53859</v>
      </c>
      <c r="F30" s="22">
        <v>8358</v>
      </c>
      <c r="G30" s="22">
        <v>550</v>
      </c>
      <c r="H30" s="90">
        <f t="shared" si="0"/>
        <v>0</v>
      </c>
      <c r="I30" s="90">
        <f t="shared" si="1"/>
        <v>0</v>
      </c>
      <c r="J30" s="90">
        <f t="shared" si="2"/>
        <v>0</v>
      </c>
      <c r="K30" s="90">
        <f t="shared" si="3"/>
        <v>0</v>
      </c>
      <c r="L30" s="12">
        <f>IF(C33&lt;&gt;0,C30/C33,0)</f>
        <v>0</v>
      </c>
      <c r="M30" s="94">
        <v>4.2063644957800447E-2</v>
      </c>
      <c r="N30" s="114">
        <v>4.3812287569639412E-3</v>
      </c>
      <c r="O30" s="114">
        <v>6.9286101208097658E-3</v>
      </c>
    </row>
    <row r="31" spans="1:15" x14ac:dyDescent="0.25">
      <c r="A31" s="18">
        <v>4384407</v>
      </c>
      <c r="B31" s="18" t="s">
        <v>342</v>
      </c>
      <c r="C31" s="90"/>
      <c r="D31" s="22">
        <v>528002</v>
      </c>
      <c r="E31" s="22">
        <v>53901</v>
      </c>
      <c r="F31" s="22">
        <v>8324</v>
      </c>
      <c r="G31" s="22">
        <v>849</v>
      </c>
      <c r="H31" s="90">
        <f t="shared" si="0"/>
        <v>0</v>
      </c>
      <c r="I31" s="90">
        <f t="shared" si="1"/>
        <v>0</v>
      </c>
      <c r="J31" s="90">
        <f t="shared" si="2"/>
        <v>0</v>
      </c>
      <c r="K31" s="90">
        <f t="shared" si="3"/>
        <v>0</v>
      </c>
      <c r="L31" s="12">
        <f>IF(C33&lt;&gt;0,C31/C33,0)</f>
        <v>0</v>
      </c>
      <c r="M31" s="94">
        <v>4.2136665607401723E-2</v>
      </c>
      <c r="N31" s="114">
        <v>4.3634060987039784E-3</v>
      </c>
      <c r="O31" s="108">
        <v>1.069525453194089E-2</v>
      </c>
    </row>
    <row r="32" spans="1:15" x14ac:dyDescent="0.25">
      <c r="A32" s="18">
        <v>4384408</v>
      </c>
      <c r="B32" s="18" t="s">
        <v>343</v>
      </c>
      <c r="C32" s="90"/>
      <c r="D32" s="22">
        <v>526617</v>
      </c>
      <c r="E32" s="22">
        <v>54070</v>
      </c>
      <c r="F32" s="22">
        <v>8371</v>
      </c>
      <c r="G32" s="22">
        <v>486</v>
      </c>
      <c r="H32" s="90">
        <f t="shared" si="0"/>
        <v>0</v>
      </c>
      <c r="I32" s="90">
        <f t="shared" si="1"/>
        <v>0</v>
      </c>
      <c r="J32" s="90">
        <f t="shared" si="2"/>
        <v>0</v>
      </c>
      <c r="K32" s="90">
        <f t="shared" si="3"/>
        <v>0</v>
      </c>
      <c r="L32" s="12">
        <f>IF(C33&lt;&gt;0,C32/C33,0)</f>
        <v>0</v>
      </c>
      <c r="M32" s="94">
        <v>4.2026137083141873E-2</v>
      </c>
      <c r="N32" s="114">
        <v>4.3880433027692206E-3</v>
      </c>
      <c r="O32" s="114">
        <v>6.1223718522064466E-3</v>
      </c>
    </row>
    <row r="33" spans="1:15" x14ac:dyDescent="0.25">
      <c r="A33" s="115"/>
      <c r="B33" s="115" t="s">
        <v>61</v>
      </c>
      <c r="C33" s="116">
        <f>SUM(C5:C32)</f>
        <v>0</v>
      </c>
      <c r="D33" s="117">
        <v>12530702</v>
      </c>
      <c r="E33" s="117">
        <v>3014868</v>
      </c>
      <c r="F33" s="117">
        <v>1907684</v>
      </c>
      <c r="G33" s="117">
        <v>79381</v>
      </c>
      <c r="H33" s="116">
        <f t="shared" si="0"/>
        <v>0</v>
      </c>
      <c r="I33" s="116">
        <f t="shared" si="1"/>
        <v>0</v>
      </c>
      <c r="J33" s="116">
        <f t="shared" si="2"/>
        <v>0</v>
      </c>
      <c r="K33" s="116">
        <f t="shared" si="3"/>
        <v>0</v>
      </c>
      <c r="L33" s="118">
        <f>SUM(L5:L32)</f>
        <v>0</v>
      </c>
      <c r="M33" s="118">
        <f>SUM(M5:M32)</f>
        <v>1</v>
      </c>
      <c r="N33" s="118">
        <f>SUM(N5:N32)</f>
        <v>0.99999999999999989</v>
      </c>
      <c r="O33" s="118">
        <f>SUM(O5:O32)</f>
        <v>1.0000000000000002</v>
      </c>
    </row>
  </sheetData>
  <mergeCells count="9">
    <mergeCell ref="H3:K3"/>
    <mergeCell ref="C3:C4"/>
    <mergeCell ref="B3:B4"/>
    <mergeCell ref="L3:O3"/>
    <mergeCell ref="A3:A4"/>
    <mergeCell ref="E3:E4"/>
    <mergeCell ref="G3:G4"/>
    <mergeCell ref="F3:F4"/>
    <mergeCell ref="D3:D4"/>
  </mergeCells>
  <conditionalFormatting sqref="L5:L32">
    <cfRule type="colorScale" priority="1">
      <colorScale>
        <cfvo type="min"/>
        <cfvo type="max"/>
        <color rgb="FFFFFFFF"/>
        <color rgb="FF00CCFF"/>
      </colorScale>
    </cfRule>
  </conditionalFormatting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2"/>
  <sheetViews>
    <sheetView workbookViewId="0"/>
  </sheetViews>
  <sheetFormatPr defaultRowHeight="15" x14ac:dyDescent="0.25"/>
  <cols>
    <col min="1" max="1" width="13" customWidth="1"/>
    <col min="2" max="2" width="30" customWidth="1"/>
    <col min="3" max="20" width="13" customWidth="1"/>
  </cols>
  <sheetData>
    <row r="1" spans="1:12" ht="25.15" customHeight="1" x14ac:dyDescent="0.35">
      <c r="A1" s="2" t="s">
        <v>112</v>
      </c>
    </row>
    <row r="3" spans="1:12" ht="30" x14ac:dyDescent="0.25">
      <c r="A3" s="9" t="s">
        <v>98</v>
      </c>
      <c r="B3" s="9" t="s">
        <v>99</v>
      </c>
      <c r="C3" s="9" t="s">
        <v>48</v>
      </c>
      <c r="D3" s="9" t="s">
        <v>49</v>
      </c>
      <c r="E3" s="9" t="s">
        <v>101</v>
      </c>
      <c r="F3" s="9" t="s">
        <v>102</v>
      </c>
      <c r="G3" s="9" t="s">
        <v>113</v>
      </c>
      <c r="H3" s="9" t="s">
        <v>114</v>
      </c>
      <c r="I3" s="9" t="s">
        <v>52</v>
      </c>
      <c r="J3" s="9" t="s">
        <v>54</v>
      </c>
      <c r="K3" s="9" t="s">
        <v>55</v>
      </c>
      <c r="L3" s="9" t="s">
        <v>56</v>
      </c>
    </row>
    <row r="4" spans="1:12" x14ac:dyDescent="0.25">
      <c r="A4" s="18">
        <v>4384381</v>
      </c>
      <c r="B4" s="18" t="s">
        <v>316</v>
      </c>
      <c r="C4" s="22">
        <v>1236078</v>
      </c>
      <c r="D4" s="22">
        <v>283166</v>
      </c>
      <c r="E4" s="22">
        <v>225662</v>
      </c>
      <c r="F4" s="22">
        <v>199583</v>
      </c>
      <c r="G4" s="22">
        <v>26079</v>
      </c>
      <c r="H4" s="11">
        <v>1.25</v>
      </c>
      <c r="I4" s="22">
        <v>22725</v>
      </c>
      <c r="J4" s="22">
        <v>10904</v>
      </c>
      <c r="K4" s="12">
        <v>1.8384762126661909E-2</v>
      </c>
      <c r="L4" s="12">
        <v>4.8320053885900147E-2</v>
      </c>
    </row>
    <row r="5" spans="1:12" x14ac:dyDescent="0.25">
      <c r="A5" s="18">
        <v>4384382</v>
      </c>
      <c r="B5" s="18" t="s">
        <v>317</v>
      </c>
      <c r="C5" s="22">
        <v>540277</v>
      </c>
      <c r="D5" s="22">
        <v>139875</v>
      </c>
      <c r="E5" s="22">
        <v>115838</v>
      </c>
      <c r="F5" s="22">
        <v>91222</v>
      </c>
      <c r="G5" s="22">
        <v>24616</v>
      </c>
      <c r="H5" s="11">
        <v>1.21</v>
      </c>
      <c r="I5" s="22">
        <v>10541</v>
      </c>
      <c r="J5" s="22">
        <v>4751</v>
      </c>
      <c r="K5" s="12">
        <v>1.9510362277128209E-2</v>
      </c>
      <c r="L5" s="12">
        <v>4.1014174968490483E-2</v>
      </c>
    </row>
    <row r="6" spans="1:12" x14ac:dyDescent="0.25">
      <c r="A6" s="18">
        <v>4384383</v>
      </c>
      <c r="B6" s="18" t="s">
        <v>318</v>
      </c>
      <c r="C6" s="22">
        <v>544088</v>
      </c>
      <c r="D6" s="22">
        <v>141386</v>
      </c>
      <c r="E6" s="22">
        <v>116449</v>
      </c>
      <c r="F6" s="22">
        <v>91208</v>
      </c>
      <c r="G6" s="22">
        <v>25241</v>
      </c>
      <c r="H6" s="11">
        <v>1.21</v>
      </c>
      <c r="I6" s="22">
        <v>10191</v>
      </c>
      <c r="J6" s="22">
        <v>4698</v>
      </c>
      <c r="K6" s="12">
        <v>1.8730425960506392E-2</v>
      </c>
      <c r="L6" s="12">
        <v>4.0343841510017263E-2</v>
      </c>
    </row>
    <row r="7" spans="1:12" x14ac:dyDescent="0.25">
      <c r="A7" s="18">
        <v>4384384</v>
      </c>
      <c r="B7" s="18" t="s">
        <v>319</v>
      </c>
      <c r="C7" s="22">
        <v>1570960</v>
      </c>
      <c r="D7" s="22">
        <v>1403329</v>
      </c>
      <c r="E7" s="22">
        <v>290710</v>
      </c>
      <c r="F7" s="22">
        <v>181647</v>
      </c>
      <c r="G7" s="22">
        <v>109063</v>
      </c>
      <c r="H7" s="11">
        <v>4.83</v>
      </c>
      <c r="I7" s="22">
        <v>8129</v>
      </c>
      <c r="J7" s="22">
        <v>4701</v>
      </c>
      <c r="K7" s="12">
        <v>5.1745429546264706E-3</v>
      </c>
      <c r="L7" s="12">
        <v>1.6170754360015131E-2</v>
      </c>
    </row>
    <row r="8" spans="1:12" x14ac:dyDescent="0.25">
      <c r="A8" s="18">
        <v>4384385</v>
      </c>
      <c r="B8" s="18" t="s">
        <v>320</v>
      </c>
      <c r="C8" s="22">
        <v>430826</v>
      </c>
      <c r="D8" s="22">
        <v>380202</v>
      </c>
      <c r="E8" s="22">
        <v>120988</v>
      </c>
      <c r="F8" s="22">
        <v>24770</v>
      </c>
      <c r="G8" s="22">
        <v>96218</v>
      </c>
      <c r="H8" s="11">
        <v>3.14</v>
      </c>
      <c r="I8" s="22">
        <v>2577</v>
      </c>
      <c r="J8" s="22">
        <v>1804</v>
      </c>
      <c r="K8" s="12">
        <v>5.9815331479530021E-3</v>
      </c>
      <c r="L8" s="12">
        <v>1.4910569643270409E-2</v>
      </c>
    </row>
    <row r="9" spans="1:12" x14ac:dyDescent="0.25">
      <c r="A9" s="18">
        <v>4384386</v>
      </c>
      <c r="B9" s="18" t="s">
        <v>321</v>
      </c>
      <c r="C9" s="22">
        <v>431021</v>
      </c>
      <c r="D9" s="22">
        <v>386635</v>
      </c>
      <c r="E9" s="22">
        <v>123971</v>
      </c>
      <c r="F9" s="22">
        <v>24273</v>
      </c>
      <c r="G9" s="22">
        <v>99698</v>
      </c>
      <c r="H9" s="11">
        <v>3.12</v>
      </c>
      <c r="I9" s="22">
        <v>2168</v>
      </c>
      <c r="J9" s="22">
        <v>1547</v>
      </c>
      <c r="K9" s="12">
        <v>5.0299173358142636E-3</v>
      </c>
      <c r="L9" s="12">
        <v>1.2478724863072809E-2</v>
      </c>
    </row>
    <row r="10" spans="1:12" x14ac:dyDescent="0.25">
      <c r="A10" s="18">
        <v>4384387</v>
      </c>
      <c r="B10" s="245" t="s">
        <v>322</v>
      </c>
      <c r="C10" s="22">
        <v>0</v>
      </c>
      <c r="D10" s="22">
        <v>0</v>
      </c>
      <c r="E10" s="22">
        <v>0</v>
      </c>
      <c r="F10" s="22">
        <v>0</v>
      </c>
      <c r="G10" s="22">
        <v>0</v>
      </c>
      <c r="H10" s="11"/>
      <c r="I10" s="22">
        <v>1350</v>
      </c>
      <c r="J10" s="22">
        <v>514</v>
      </c>
      <c r="K10" s="12"/>
      <c r="L10" s="12"/>
    </row>
    <row r="11" spans="1:12" x14ac:dyDescent="0.25">
      <c r="A11" s="18">
        <v>4384388</v>
      </c>
      <c r="B11" s="245" t="s">
        <v>323</v>
      </c>
      <c r="C11" s="22">
        <v>0</v>
      </c>
      <c r="D11" s="22">
        <v>0</v>
      </c>
      <c r="E11" s="22">
        <v>0</v>
      </c>
      <c r="F11" s="22">
        <v>0</v>
      </c>
      <c r="G11" s="22">
        <v>0</v>
      </c>
      <c r="H11" s="11"/>
      <c r="I11" s="22">
        <v>1369</v>
      </c>
      <c r="J11" s="22">
        <v>435</v>
      </c>
      <c r="K11" s="12"/>
      <c r="L11" s="12"/>
    </row>
    <row r="12" spans="1:12" x14ac:dyDescent="0.25">
      <c r="A12" s="18">
        <v>4384389</v>
      </c>
      <c r="B12" s="245" t="s">
        <v>324</v>
      </c>
      <c r="C12" s="22">
        <v>0</v>
      </c>
      <c r="D12" s="22">
        <v>0</v>
      </c>
      <c r="E12" s="22">
        <v>0</v>
      </c>
      <c r="F12" s="22">
        <v>0</v>
      </c>
      <c r="G12" s="22">
        <v>0</v>
      </c>
      <c r="H12" s="11"/>
      <c r="I12" s="22">
        <v>1689</v>
      </c>
      <c r="J12" s="22">
        <v>549</v>
      </c>
      <c r="K12" s="12"/>
      <c r="L12" s="12"/>
    </row>
    <row r="13" spans="1:12" x14ac:dyDescent="0.25">
      <c r="A13" s="18">
        <v>4384390</v>
      </c>
      <c r="B13" s="245" t="s">
        <v>325</v>
      </c>
      <c r="C13" s="22">
        <v>231206</v>
      </c>
      <c r="D13" s="22">
        <v>168709</v>
      </c>
      <c r="E13" s="22">
        <v>100148</v>
      </c>
      <c r="F13" s="22">
        <v>50391</v>
      </c>
      <c r="G13" s="22">
        <v>49757</v>
      </c>
      <c r="H13" s="11">
        <v>1.68</v>
      </c>
      <c r="I13" s="22">
        <v>1</v>
      </c>
      <c r="J13" s="22">
        <v>1</v>
      </c>
      <c r="K13" s="12">
        <v>4.3251472712645864E-6</v>
      </c>
      <c r="L13" s="12">
        <v>9.9852218716299875E-6</v>
      </c>
    </row>
    <row r="14" spans="1:12" x14ac:dyDescent="0.25">
      <c r="A14" s="18">
        <v>4384391</v>
      </c>
      <c r="B14" s="245" t="s">
        <v>326</v>
      </c>
      <c r="C14" s="22">
        <v>114960</v>
      </c>
      <c r="D14" s="22">
        <v>101227</v>
      </c>
      <c r="E14" s="22">
        <v>77246</v>
      </c>
      <c r="F14" s="22">
        <v>28518</v>
      </c>
      <c r="G14" s="22">
        <v>48728</v>
      </c>
      <c r="H14" s="11">
        <v>1.31</v>
      </c>
      <c r="I14" s="22">
        <v>0</v>
      </c>
      <c r="J14" s="22">
        <v>0</v>
      </c>
      <c r="K14" s="12">
        <v>0</v>
      </c>
      <c r="L14" s="12">
        <v>0</v>
      </c>
    </row>
    <row r="15" spans="1:12" x14ac:dyDescent="0.25">
      <c r="A15" s="18">
        <v>4384392</v>
      </c>
      <c r="B15" s="245" t="s">
        <v>327</v>
      </c>
      <c r="C15" s="22">
        <v>115494</v>
      </c>
      <c r="D15" s="22">
        <v>101540</v>
      </c>
      <c r="E15" s="22">
        <v>77500</v>
      </c>
      <c r="F15" s="22">
        <v>28668</v>
      </c>
      <c r="G15" s="22">
        <v>48832</v>
      </c>
      <c r="H15" s="11">
        <v>1.31</v>
      </c>
      <c r="I15" s="22">
        <v>0</v>
      </c>
      <c r="J15" s="22">
        <v>0</v>
      </c>
      <c r="K15" s="12">
        <v>0</v>
      </c>
      <c r="L15" s="12">
        <v>0</v>
      </c>
    </row>
    <row r="16" spans="1:12" x14ac:dyDescent="0.25">
      <c r="A16" s="18">
        <v>4384393</v>
      </c>
      <c r="B16" s="245" t="s">
        <v>328</v>
      </c>
      <c r="C16" s="22">
        <v>0</v>
      </c>
      <c r="D16" s="22">
        <v>0</v>
      </c>
      <c r="E16" s="22">
        <v>0</v>
      </c>
      <c r="F16" s="22">
        <v>0</v>
      </c>
      <c r="G16" s="22">
        <v>0</v>
      </c>
      <c r="H16" s="11"/>
      <c r="I16" s="22">
        <v>1801</v>
      </c>
      <c r="J16" s="22">
        <v>228</v>
      </c>
      <c r="K16" s="12"/>
      <c r="L16" s="12"/>
    </row>
    <row r="17" spans="1:12" x14ac:dyDescent="0.25">
      <c r="A17" s="18">
        <v>4384394</v>
      </c>
      <c r="B17" s="245" t="s">
        <v>329</v>
      </c>
      <c r="C17" s="22">
        <v>0</v>
      </c>
      <c r="D17" s="22">
        <v>0</v>
      </c>
      <c r="E17" s="22">
        <v>0</v>
      </c>
      <c r="F17" s="22">
        <v>0</v>
      </c>
      <c r="G17" s="22">
        <v>0</v>
      </c>
      <c r="H17" s="11"/>
      <c r="I17" s="22">
        <v>37</v>
      </c>
      <c r="J17" s="22">
        <v>4</v>
      </c>
      <c r="K17" s="12"/>
      <c r="L17" s="12"/>
    </row>
    <row r="18" spans="1:12" x14ac:dyDescent="0.25">
      <c r="A18" s="18">
        <v>4384395</v>
      </c>
      <c r="B18" s="245" t="s">
        <v>330</v>
      </c>
      <c r="C18" s="22">
        <v>664454</v>
      </c>
      <c r="D18" s="22">
        <v>555982</v>
      </c>
      <c r="E18" s="22">
        <v>418750</v>
      </c>
      <c r="F18" s="22">
        <v>222046</v>
      </c>
      <c r="G18" s="22">
        <v>196704</v>
      </c>
      <c r="H18" s="11">
        <v>1.33</v>
      </c>
      <c r="I18" s="22">
        <v>3504</v>
      </c>
      <c r="J18" s="22">
        <v>1927</v>
      </c>
      <c r="K18" s="12">
        <v>5.2735027556459887E-3</v>
      </c>
      <c r="L18" s="12">
        <v>4.6017910447761186E-3</v>
      </c>
    </row>
    <row r="19" spans="1:12" x14ac:dyDescent="0.25">
      <c r="A19" s="18">
        <v>4384396</v>
      </c>
      <c r="B19" s="18" t="s">
        <v>331</v>
      </c>
      <c r="C19" s="22">
        <v>576190</v>
      </c>
      <c r="D19" s="22">
        <v>482464</v>
      </c>
      <c r="E19" s="22">
        <v>376995</v>
      </c>
      <c r="F19" s="22">
        <v>184771</v>
      </c>
      <c r="G19" s="22">
        <v>192224</v>
      </c>
      <c r="H19" s="11">
        <v>1.28</v>
      </c>
      <c r="I19" s="22">
        <v>1924</v>
      </c>
      <c r="J19" s="22">
        <v>1353</v>
      </c>
      <c r="K19" s="12">
        <v>3.339176313368854E-3</v>
      </c>
      <c r="L19" s="12">
        <v>3.588907014681893E-3</v>
      </c>
    </row>
    <row r="20" spans="1:12" x14ac:dyDescent="0.25">
      <c r="A20" s="18">
        <v>4384397</v>
      </c>
      <c r="B20" s="18" t="s">
        <v>332</v>
      </c>
      <c r="C20" s="22">
        <v>570982</v>
      </c>
      <c r="D20" s="22">
        <v>478657</v>
      </c>
      <c r="E20" s="22">
        <v>362524</v>
      </c>
      <c r="F20" s="22">
        <v>172783</v>
      </c>
      <c r="G20" s="22">
        <v>189741</v>
      </c>
      <c r="H20" s="11">
        <v>1.32</v>
      </c>
      <c r="I20" s="22">
        <v>1910</v>
      </c>
      <c r="J20" s="22">
        <v>1338</v>
      </c>
      <c r="K20" s="12">
        <v>3.345114206752577E-3</v>
      </c>
      <c r="L20" s="12">
        <v>3.6907901269984879E-3</v>
      </c>
    </row>
    <row r="21" spans="1:12" x14ac:dyDescent="0.25">
      <c r="A21" s="18">
        <v>4384398</v>
      </c>
      <c r="B21" s="18" t="s">
        <v>333</v>
      </c>
      <c r="C21" s="22">
        <v>491368</v>
      </c>
      <c r="D21" s="22">
        <v>471049</v>
      </c>
      <c r="E21" s="22">
        <v>369257</v>
      </c>
      <c r="F21" s="22">
        <v>108261</v>
      </c>
      <c r="G21" s="22">
        <v>260996</v>
      </c>
      <c r="H21" s="11">
        <v>1.28</v>
      </c>
      <c r="I21" s="22">
        <v>1194</v>
      </c>
      <c r="J21" s="22">
        <v>1068</v>
      </c>
      <c r="K21" s="12">
        <v>2.4299506683381909E-3</v>
      </c>
      <c r="L21" s="12">
        <v>2.8922945265763408E-3</v>
      </c>
    </row>
    <row r="22" spans="1:12" x14ac:dyDescent="0.25">
      <c r="A22" s="18">
        <v>4384399</v>
      </c>
      <c r="B22" s="18" t="s">
        <v>334</v>
      </c>
      <c r="C22" s="22">
        <v>464401</v>
      </c>
      <c r="D22" s="22">
        <v>444325</v>
      </c>
      <c r="E22" s="22">
        <v>338084</v>
      </c>
      <c r="F22" s="22">
        <v>88674</v>
      </c>
      <c r="G22" s="22">
        <v>249410</v>
      </c>
      <c r="H22" s="11">
        <v>1.31</v>
      </c>
      <c r="I22" s="22">
        <v>952</v>
      </c>
      <c r="J22" s="22">
        <v>816</v>
      </c>
      <c r="K22" s="12">
        <v>2.0499525194820861E-3</v>
      </c>
      <c r="L22" s="12">
        <v>2.4136013535097792E-3</v>
      </c>
    </row>
    <row r="23" spans="1:12" x14ac:dyDescent="0.25">
      <c r="A23" s="18">
        <v>4384400</v>
      </c>
      <c r="B23" s="18" t="s">
        <v>335</v>
      </c>
      <c r="C23" s="22">
        <v>471064</v>
      </c>
      <c r="D23" s="22">
        <v>450983</v>
      </c>
      <c r="E23" s="22">
        <v>345557</v>
      </c>
      <c r="F23" s="22">
        <v>91010</v>
      </c>
      <c r="G23" s="22">
        <v>254547</v>
      </c>
      <c r="H23" s="11">
        <v>1.31</v>
      </c>
      <c r="I23" s="22">
        <v>1153</v>
      </c>
      <c r="J23" s="22">
        <v>1020</v>
      </c>
      <c r="K23" s="12">
        <v>2.4476504254199011E-3</v>
      </c>
      <c r="L23" s="12">
        <v>2.9517561502154488E-3</v>
      </c>
    </row>
    <row r="24" spans="1:12" x14ac:dyDescent="0.25">
      <c r="A24" s="18">
        <v>4384401</v>
      </c>
      <c r="B24" s="18" t="s">
        <v>336</v>
      </c>
      <c r="C24" s="22">
        <v>486691</v>
      </c>
      <c r="D24" s="22">
        <v>466688</v>
      </c>
      <c r="E24" s="22">
        <v>373578</v>
      </c>
      <c r="F24" s="22">
        <v>93576</v>
      </c>
      <c r="G24" s="22">
        <v>280002</v>
      </c>
      <c r="H24" s="11">
        <v>1.25</v>
      </c>
      <c r="I24" s="22">
        <v>1278</v>
      </c>
      <c r="J24" s="22">
        <v>1155</v>
      </c>
      <c r="K24" s="12">
        <v>2.6258961024551511E-3</v>
      </c>
      <c r="L24" s="12">
        <v>3.0917238167129761E-3</v>
      </c>
    </row>
    <row r="25" spans="1:12" x14ac:dyDescent="0.25">
      <c r="A25" s="18">
        <v>4384402</v>
      </c>
      <c r="B25" s="18" t="s">
        <v>337</v>
      </c>
      <c r="C25" s="22">
        <v>486801</v>
      </c>
      <c r="D25" s="22">
        <v>467224</v>
      </c>
      <c r="E25" s="22">
        <v>372672</v>
      </c>
      <c r="F25" s="22">
        <v>94621</v>
      </c>
      <c r="G25" s="22">
        <v>278051</v>
      </c>
      <c r="H25" s="11">
        <v>1.25</v>
      </c>
      <c r="I25" s="22">
        <v>957</v>
      </c>
      <c r="J25" s="22">
        <v>847</v>
      </c>
      <c r="K25" s="12">
        <v>1.965895715086863E-3</v>
      </c>
      <c r="L25" s="12">
        <v>2.27277606044994E-3</v>
      </c>
    </row>
    <row r="26" spans="1:12" x14ac:dyDescent="0.25">
      <c r="A26" s="18">
        <v>4384403</v>
      </c>
      <c r="B26" s="18" t="s">
        <v>338</v>
      </c>
      <c r="C26" s="22">
        <v>465913</v>
      </c>
      <c r="D26" s="22">
        <v>445702</v>
      </c>
      <c r="E26" s="22">
        <v>345607</v>
      </c>
      <c r="F26" s="22">
        <v>89854</v>
      </c>
      <c r="G26" s="22">
        <v>255753</v>
      </c>
      <c r="H26" s="11">
        <v>1.29</v>
      </c>
      <c r="I26" s="22">
        <v>1137</v>
      </c>
      <c r="J26" s="22">
        <v>1005</v>
      </c>
      <c r="K26" s="12">
        <v>2.4403697686048681E-3</v>
      </c>
      <c r="L26" s="12">
        <v>2.9079272121224401E-3</v>
      </c>
    </row>
    <row r="27" spans="1:12" x14ac:dyDescent="0.25">
      <c r="A27" s="18">
        <v>4384404</v>
      </c>
      <c r="B27" s="18" t="s">
        <v>339</v>
      </c>
      <c r="C27" s="22">
        <v>527807</v>
      </c>
      <c r="D27" s="22">
        <v>97773</v>
      </c>
      <c r="E27" s="22">
        <v>54080</v>
      </c>
      <c r="F27" s="22">
        <v>8506</v>
      </c>
      <c r="G27" s="22">
        <v>45574</v>
      </c>
      <c r="H27" s="11">
        <v>1.81</v>
      </c>
      <c r="I27" s="22">
        <v>462</v>
      </c>
      <c r="J27" s="22">
        <v>31</v>
      </c>
      <c r="K27" s="12">
        <v>8.7531995596875376E-4</v>
      </c>
      <c r="L27" s="12">
        <v>5.7322485207100587E-4</v>
      </c>
    </row>
    <row r="28" spans="1:12" x14ac:dyDescent="0.25">
      <c r="A28" s="18">
        <v>4384405</v>
      </c>
      <c r="B28" s="18" t="s">
        <v>340</v>
      </c>
      <c r="C28" s="22">
        <v>528415</v>
      </c>
      <c r="D28" s="22">
        <v>97454</v>
      </c>
      <c r="E28" s="22">
        <v>53707</v>
      </c>
      <c r="F28" s="22">
        <v>8249</v>
      </c>
      <c r="G28" s="22">
        <v>45458</v>
      </c>
      <c r="H28" s="11">
        <v>1.81</v>
      </c>
      <c r="I28" s="22">
        <v>447</v>
      </c>
      <c r="J28" s="22">
        <v>36</v>
      </c>
      <c r="K28" s="12">
        <v>8.4592602405306433E-4</v>
      </c>
      <c r="L28" s="12">
        <v>6.7030368480831175E-4</v>
      </c>
    </row>
    <row r="29" spans="1:12" x14ac:dyDescent="0.25">
      <c r="A29" s="18">
        <v>4384406</v>
      </c>
      <c r="B29" s="18" t="s">
        <v>341</v>
      </c>
      <c r="C29" s="22">
        <v>527087</v>
      </c>
      <c r="D29" s="22">
        <v>97443</v>
      </c>
      <c r="E29" s="22">
        <v>53859</v>
      </c>
      <c r="F29" s="22">
        <v>8358</v>
      </c>
      <c r="G29" s="22">
        <v>45501</v>
      </c>
      <c r="H29" s="11">
        <v>1.81</v>
      </c>
      <c r="I29" s="22">
        <v>550</v>
      </c>
      <c r="J29" s="22">
        <v>48</v>
      </c>
      <c r="K29" s="12">
        <v>1.0434710019408559E-3</v>
      </c>
      <c r="L29" s="12">
        <v>8.9121595276555449E-4</v>
      </c>
    </row>
    <row r="30" spans="1:12" x14ac:dyDescent="0.25">
      <c r="A30" s="18">
        <v>4384407</v>
      </c>
      <c r="B30" s="18" t="s">
        <v>342</v>
      </c>
      <c r="C30" s="22">
        <v>528002</v>
      </c>
      <c r="D30" s="22">
        <v>97795</v>
      </c>
      <c r="E30" s="22">
        <v>53901</v>
      </c>
      <c r="F30" s="22">
        <v>8324</v>
      </c>
      <c r="G30" s="22">
        <v>45577</v>
      </c>
      <c r="H30" s="11">
        <v>1.81</v>
      </c>
      <c r="I30" s="22">
        <v>849</v>
      </c>
      <c r="J30" s="22">
        <v>46</v>
      </c>
      <c r="K30" s="12">
        <v>1.607948454740702E-3</v>
      </c>
      <c r="L30" s="12">
        <v>8.5341644867442158E-4</v>
      </c>
    </row>
    <row r="31" spans="1:12" x14ac:dyDescent="0.25">
      <c r="A31" s="18">
        <v>4384408</v>
      </c>
      <c r="B31" s="18" t="s">
        <v>343</v>
      </c>
      <c r="C31" s="22">
        <v>526617</v>
      </c>
      <c r="D31" s="22">
        <v>97413</v>
      </c>
      <c r="E31" s="22">
        <v>54070</v>
      </c>
      <c r="F31" s="22">
        <v>8371</v>
      </c>
      <c r="G31" s="22">
        <v>45699</v>
      </c>
      <c r="H31" s="11">
        <v>1.8</v>
      </c>
      <c r="I31" s="22">
        <v>486</v>
      </c>
      <c r="J31" s="22">
        <v>32</v>
      </c>
      <c r="K31" s="12">
        <v>9.2287184044571294E-4</v>
      </c>
      <c r="L31" s="12">
        <v>5.918254115036064E-4</v>
      </c>
    </row>
    <row r="32" spans="1:12" x14ac:dyDescent="0.25">
      <c r="A32" s="13"/>
      <c r="B32" s="13" t="s">
        <v>61</v>
      </c>
      <c r="C32" s="23">
        <v>12530702</v>
      </c>
      <c r="D32" s="23">
        <v>7857021</v>
      </c>
      <c r="E32" s="23">
        <v>3014868</v>
      </c>
      <c r="F32" s="23">
        <v>1907684</v>
      </c>
      <c r="G32" s="23">
        <v>1107184</v>
      </c>
      <c r="H32" s="15">
        <v>2.606091211953558</v>
      </c>
      <c r="I32" s="23">
        <v>79381</v>
      </c>
      <c r="J32" s="23">
        <v>39877</v>
      </c>
      <c r="K32" s="16">
        <v>6.3349204218566529E-3</v>
      </c>
      <c r="L32" s="16">
        <v>1.3226781404691679E-2</v>
      </c>
    </row>
  </sheetData>
  <pageMargins left="0.75" right="0.75" top="1" bottom="1" header="0.5" footer="0.5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"/>
  <sheetViews>
    <sheetView zoomScale="115" zoomScaleNormal="115" workbookViewId="0"/>
  </sheetViews>
  <sheetFormatPr defaultRowHeight="15" x14ac:dyDescent="0.25"/>
  <cols>
    <col min="1" max="1" width="13" customWidth="1"/>
    <col min="2" max="2" width="30" customWidth="1"/>
    <col min="3" max="20" width="13" customWidth="1"/>
    <col min="21" max="21" width="12.28515625" customWidth="1"/>
    <col min="22" max="22" width="11.85546875" customWidth="1"/>
    <col min="23" max="23" width="12.28515625" customWidth="1"/>
    <col min="24" max="24" width="13" customWidth="1"/>
    <col min="25" max="25" width="12.5703125" customWidth="1"/>
  </cols>
  <sheetData>
    <row r="1" spans="1:27" ht="25.15" customHeight="1" x14ac:dyDescent="0.35">
      <c r="A1" s="2" t="s">
        <v>115</v>
      </c>
    </row>
    <row r="3" spans="1:27" ht="60" x14ac:dyDescent="0.25">
      <c r="A3" s="9" t="s">
        <v>116</v>
      </c>
      <c r="B3" s="9" t="s">
        <v>99</v>
      </c>
      <c r="C3" s="9" t="s">
        <v>316</v>
      </c>
      <c r="D3" s="9" t="s">
        <v>317</v>
      </c>
      <c r="E3" s="9" t="s">
        <v>318</v>
      </c>
      <c r="F3" s="9" t="s">
        <v>319</v>
      </c>
      <c r="G3" s="9" t="s">
        <v>320</v>
      </c>
      <c r="H3" s="9" t="s">
        <v>321</v>
      </c>
      <c r="I3" s="9" t="s">
        <v>325</v>
      </c>
      <c r="J3" s="9" t="s">
        <v>326</v>
      </c>
      <c r="K3" s="9" t="s">
        <v>327</v>
      </c>
      <c r="L3" s="9" t="s">
        <v>330</v>
      </c>
      <c r="M3" s="9" t="s">
        <v>331</v>
      </c>
      <c r="N3" s="9" t="s">
        <v>332</v>
      </c>
      <c r="O3" s="9" t="s">
        <v>333</v>
      </c>
      <c r="P3" s="9" t="s">
        <v>334</v>
      </c>
      <c r="Q3" s="9" t="s">
        <v>335</v>
      </c>
      <c r="R3" s="9" t="s">
        <v>336</v>
      </c>
      <c r="S3" s="9" t="s">
        <v>337</v>
      </c>
      <c r="T3" s="9" t="s">
        <v>338</v>
      </c>
      <c r="U3" s="9" t="s">
        <v>339</v>
      </c>
      <c r="V3" s="9" t="s">
        <v>340</v>
      </c>
      <c r="W3" s="9" t="s">
        <v>341</v>
      </c>
      <c r="X3" s="9" t="s">
        <v>342</v>
      </c>
      <c r="Y3" s="9" t="s">
        <v>343</v>
      </c>
      <c r="Z3" s="9" t="s">
        <v>101</v>
      </c>
      <c r="AA3" s="9" t="s">
        <v>102</v>
      </c>
    </row>
    <row r="4" spans="1:27" x14ac:dyDescent="0.25">
      <c r="A4" s="18">
        <v>4384381</v>
      </c>
      <c r="B4" s="18" t="s">
        <v>316</v>
      </c>
      <c r="C4" s="119">
        <v>0</v>
      </c>
      <c r="D4" s="22">
        <v>15172</v>
      </c>
      <c r="E4" s="22">
        <v>15688</v>
      </c>
      <c r="F4" s="119">
        <v>1122</v>
      </c>
      <c r="G4" s="119">
        <v>1195</v>
      </c>
      <c r="H4" s="119">
        <v>933</v>
      </c>
      <c r="I4" s="119">
        <v>2</v>
      </c>
      <c r="J4" s="119">
        <v>3</v>
      </c>
      <c r="K4" s="119">
        <v>1</v>
      </c>
      <c r="L4" s="119">
        <v>56</v>
      </c>
      <c r="M4" s="119">
        <v>57</v>
      </c>
      <c r="N4" s="119">
        <v>54</v>
      </c>
      <c r="O4" s="119">
        <v>15</v>
      </c>
      <c r="P4" s="119">
        <v>15</v>
      </c>
      <c r="Q4" s="119">
        <v>14</v>
      </c>
      <c r="R4" s="119">
        <v>10</v>
      </c>
      <c r="S4" s="119">
        <v>9</v>
      </c>
      <c r="T4" s="119">
        <v>16</v>
      </c>
      <c r="U4" s="119">
        <v>0</v>
      </c>
      <c r="V4" s="119">
        <v>0</v>
      </c>
      <c r="W4" s="119">
        <v>0</v>
      </c>
      <c r="X4" s="119">
        <v>0</v>
      </c>
      <c r="Y4" s="119">
        <v>0</v>
      </c>
      <c r="Z4" s="22">
        <v>225662</v>
      </c>
      <c r="AA4" s="22">
        <v>199583</v>
      </c>
    </row>
    <row r="5" spans="1:27" x14ac:dyDescent="0.25">
      <c r="A5" s="18">
        <v>4384382</v>
      </c>
      <c r="B5" s="18" t="s">
        <v>317</v>
      </c>
      <c r="C5" s="22">
        <v>15172</v>
      </c>
      <c r="D5" s="119">
        <v>0</v>
      </c>
      <c r="E5" s="22">
        <v>14363</v>
      </c>
      <c r="F5" s="119">
        <v>1007</v>
      </c>
      <c r="G5" s="119">
        <v>1118</v>
      </c>
      <c r="H5" s="119">
        <v>846</v>
      </c>
      <c r="I5" s="119">
        <v>1</v>
      </c>
      <c r="J5" s="119">
        <v>2</v>
      </c>
      <c r="K5" s="119">
        <v>1</v>
      </c>
      <c r="L5" s="119">
        <v>44</v>
      </c>
      <c r="M5" s="119">
        <v>32</v>
      </c>
      <c r="N5" s="119">
        <v>32</v>
      </c>
      <c r="O5" s="119">
        <v>11</v>
      </c>
      <c r="P5" s="119">
        <v>6</v>
      </c>
      <c r="Q5" s="119">
        <v>12</v>
      </c>
      <c r="R5" s="119">
        <v>5</v>
      </c>
      <c r="S5" s="119">
        <v>7</v>
      </c>
      <c r="T5" s="119">
        <v>7</v>
      </c>
      <c r="U5" s="119">
        <v>0</v>
      </c>
      <c r="V5" s="119">
        <v>0</v>
      </c>
      <c r="W5" s="119">
        <v>0</v>
      </c>
      <c r="X5" s="119">
        <v>0</v>
      </c>
      <c r="Y5" s="119">
        <v>0</v>
      </c>
      <c r="Z5" s="22">
        <v>115838</v>
      </c>
      <c r="AA5" s="22">
        <v>91222</v>
      </c>
    </row>
    <row r="6" spans="1:27" x14ac:dyDescent="0.25">
      <c r="A6" s="18">
        <v>4384383</v>
      </c>
      <c r="B6" s="18" t="s">
        <v>318</v>
      </c>
      <c r="C6" s="22">
        <v>15688</v>
      </c>
      <c r="D6" s="22">
        <v>14363</v>
      </c>
      <c r="E6" s="119">
        <v>0</v>
      </c>
      <c r="F6" s="119">
        <v>1145</v>
      </c>
      <c r="G6" s="22">
        <v>1273</v>
      </c>
      <c r="H6" s="119">
        <v>969</v>
      </c>
      <c r="I6" s="119">
        <v>0</v>
      </c>
      <c r="J6" s="119">
        <v>2</v>
      </c>
      <c r="K6" s="119">
        <v>1</v>
      </c>
      <c r="L6" s="119">
        <v>47</v>
      </c>
      <c r="M6" s="119">
        <v>34</v>
      </c>
      <c r="N6" s="119">
        <v>37</v>
      </c>
      <c r="O6" s="119">
        <v>13</v>
      </c>
      <c r="P6" s="119">
        <v>7</v>
      </c>
      <c r="Q6" s="119">
        <v>9</v>
      </c>
      <c r="R6" s="119">
        <v>5</v>
      </c>
      <c r="S6" s="119">
        <v>6</v>
      </c>
      <c r="T6" s="119">
        <v>7</v>
      </c>
      <c r="U6" s="119">
        <v>0</v>
      </c>
      <c r="V6" s="119">
        <v>0</v>
      </c>
      <c r="W6" s="119">
        <v>0</v>
      </c>
      <c r="X6" s="119">
        <v>0</v>
      </c>
      <c r="Y6" s="119">
        <v>0</v>
      </c>
      <c r="Z6" s="22">
        <v>116449</v>
      </c>
      <c r="AA6" s="22">
        <v>91208</v>
      </c>
    </row>
    <row r="7" spans="1:27" x14ac:dyDescent="0.25">
      <c r="A7" s="18">
        <v>4384384</v>
      </c>
      <c r="B7" s="18" t="s">
        <v>319</v>
      </c>
      <c r="C7" s="119">
        <v>1122</v>
      </c>
      <c r="D7" s="119">
        <v>1007</v>
      </c>
      <c r="E7" s="119">
        <v>1145</v>
      </c>
      <c r="F7" s="119">
        <v>0</v>
      </c>
      <c r="G7" s="22">
        <v>84125</v>
      </c>
      <c r="H7" s="22">
        <v>87936</v>
      </c>
      <c r="I7" s="119">
        <v>10</v>
      </c>
      <c r="J7" s="119">
        <v>3</v>
      </c>
      <c r="K7" s="119">
        <v>5</v>
      </c>
      <c r="L7" s="119">
        <v>209</v>
      </c>
      <c r="M7" s="119">
        <v>190</v>
      </c>
      <c r="N7" s="119">
        <v>211</v>
      </c>
      <c r="O7" s="119">
        <v>40</v>
      </c>
      <c r="P7" s="119">
        <v>16</v>
      </c>
      <c r="Q7" s="119">
        <v>37</v>
      </c>
      <c r="R7" s="119">
        <v>26</v>
      </c>
      <c r="S7" s="119">
        <v>30</v>
      </c>
      <c r="T7" s="119">
        <v>24</v>
      </c>
      <c r="U7" s="119">
        <v>0</v>
      </c>
      <c r="V7" s="119">
        <v>0</v>
      </c>
      <c r="W7" s="119">
        <v>0</v>
      </c>
      <c r="X7" s="119">
        <v>0</v>
      </c>
      <c r="Y7" s="119">
        <v>0</v>
      </c>
      <c r="Z7" s="22">
        <v>290710</v>
      </c>
      <c r="AA7" s="22">
        <v>181647</v>
      </c>
    </row>
    <row r="8" spans="1:27" x14ac:dyDescent="0.25">
      <c r="A8" s="18">
        <v>4384385</v>
      </c>
      <c r="B8" s="18" t="s">
        <v>320</v>
      </c>
      <c r="C8" s="119">
        <v>1195</v>
      </c>
      <c r="D8" s="119">
        <v>1118</v>
      </c>
      <c r="E8" s="22">
        <v>1273</v>
      </c>
      <c r="F8" s="22">
        <v>84125</v>
      </c>
      <c r="G8" s="119">
        <v>0</v>
      </c>
      <c r="H8" s="22">
        <v>75231</v>
      </c>
      <c r="I8" s="119">
        <v>0</v>
      </c>
      <c r="J8" s="119">
        <v>0</v>
      </c>
      <c r="K8" s="119">
        <v>0</v>
      </c>
      <c r="L8" s="119">
        <v>114</v>
      </c>
      <c r="M8" s="119">
        <v>97</v>
      </c>
      <c r="N8" s="119">
        <v>102</v>
      </c>
      <c r="O8" s="119">
        <v>18</v>
      </c>
      <c r="P8" s="119">
        <v>7</v>
      </c>
      <c r="Q8" s="119">
        <v>17</v>
      </c>
      <c r="R8" s="119">
        <v>11</v>
      </c>
      <c r="S8" s="119">
        <v>13</v>
      </c>
      <c r="T8" s="119">
        <v>13</v>
      </c>
      <c r="U8" s="119">
        <v>0</v>
      </c>
      <c r="V8" s="119">
        <v>0</v>
      </c>
      <c r="W8" s="119">
        <v>0</v>
      </c>
      <c r="X8" s="119">
        <v>0</v>
      </c>
      <c r="Y8" s="119">
        <v>0</v>
      </c>
      <c r="Z8" s="22">
        <v>120988</v>
      </c>
      <c r="AA8" s="22">
        <v>24770</v>
      </c>
    </row>
    <row r="9" spans="1:27" x14ac:dyDescent="0.25">
      <c r="A9" s="18">
        <v>4384386</v>
      </c>
      <c r="B9" s="18" t="s">
        <v>321</v>
      </c>
      <c r="C9" s="119">
        <v>933</v>
      </c>
      <c r="D9" s="119">
        <v>846</v>
      </c>
      <c r="E9" s="119">
        <v>969</v>
      </c>
      <c r="F9" s="22">
        <v>87936</v>
      </c>
      <c r="G9" s="22">
        <v>75231</v>
      </c>
      <c r="H9" s="119">
        <v>0</v>
      </c>
      <c r="I9" s="119">
        <v>1</v>
      </c>
      <c r="J9" s="119">
        <v>0</v>
      </c>
      <c r="K9" s="119">
        <v>0</v>
      </c>
      <c r="L9" s="119">
        <v>98</v>
      </c>
      <c r="M9" s="119">
        <v>89</v>
      </c>
      <c r="N9" s="119">
        <v>89</v>
      </c>
      <c r="O9" s="119">
        <v>17</v>
      </c>
      <c r="P9" s="119">
        <v>7</v>
      </c>
      <c r="Q9" s="119">
        <v>15</v>
      </c>
      <c r="R9" s="119">
        <v>11</v>
      </c>
      <c r="S9" s="119">
        <v>11</v>
      </c>
      <c r="T9" s="119">
        <v>10</v>
      </c>
      <c r="U9" s="119">
        <v>0</v>
      </c>
      <c r="V9" s="119">
        <v>0</v>
      </c>
      <c r="W9" s="119">
        <v>0</v>
      </c>
      <c r="X9" s="119">
        <v>0</v>
      </c>
      <c r="Y9" s="119">
        <v>0</v>
      </c>
      <c r="Z9" s="22">
        <v>123971</v>
      </c>
      <c r="AA9" s="22">
        <v>24273</v>
      </c>
    </row>
    <row r="10" spans="1:27" x14ac:dyDescent="0.25">
      <c r="A10" s="18">
        <v>4384390</v>
      </c>
      <c r="B10" s="18" t="s">
        <v>325</v>
      </c>
      <c r="C10" s="119">
        <v>2</v>
      </c>
      <c r="D10" s="119">
        <v>1</v>
      </c>
      <c r="E10" s="119">
        <v>0</v>
      </c>
      <c r="F10" s="119">
        <v>10</v>
      </c>
      <c r="G10" s="119">
        <v>0</v>
      </c>
      <c r="H10" s="119">
        <v>1</v>
      </c>
      <c r="I10" s="119">
        <v>0</v>
      </c>
      <c r="J10" s="22">
        <v>33353</v>
      </c>
      <c r="K10" s="22">
        <v>33458</v>
      </c>
      <c r="L10" s="119">
        <v>0</v>
      </c>
      <c r="M10" s="119">
        <v>0</v>
      </c>
      <c r="N10" s="119">
        <v>0</v>
      </c>
      <c r="O10" s="119">
        <v>1</v>
      </c>
      <c r="P10" s="119">
        <v>1</v>
      </c>
      <c r="Q10" s="119">
        <v>0</v>
      </c>
      <c r="R10" s="119">
        <v>1</v>
      </c>
      <c r="S10" s="119">
        <v>0</v>
      </c>
      <c r="T10" s="119">
        <v>1</v>
      </c>
      <c r="U10" s="119">
        <v>0</v>
      </c>
      <c r="V10" s="119">
        <v>0</v>
      </c>
      <c r="W10" s="119">
        <v>0</v>
      </c>
      <c r="X10" s="119">
        <v>0</v>
      </c>
      <c r="Y10" s="119">
        <v>0</v>
      </c>
      <c r="Z10" s="22">
        <v>100148</v>
      </c>
      <c r="AA10" s="22">
        <v>50391</v>
      </c>
    </row>
    <row r="11" spans="1:27" x14ac:dyDescent="0.25">
      <c r="A11" s="18">
        <v>4384391</v>
      </c>
      <c r="B11" s="18" t="s">
        <v>326</v>
      </c>
      <c r="C11" s="119">
        <v>3</v>
      </c>
      <c r="D11" s="119">
        <v>2</v>
      </c>
      <c r="E11" s="119">
        <v>2</v>
      </c>
      <c r="F11" s="119">
        <v>3</v>
      </c>
      <c r="G11" s="119">
        <v>0</v>
      </c>
      <c r="H11" s="119">
        <v>0</v>
      </c>
      <c r="I11" s="22">
        <v>33353</v>
      </c>
      <c r="J11" s="119">
        <v>0</v>
      </c>
      <c r="K11" s="22">
        <v>32440</v>
      </c>
      <c r="L11" s="119">
        <v>0</v>
      </c>
      <c r="M11" s="119">
        <v>0</v>
      </c>
      <c r="N11" s="119">
        <v>0</v>
      </c>
      <c r="O11" s="119">
        <v>0</v>
      </c>
      <c r="P11" s="119">
        <v>0</v>
      </c>
      <c r="Q11" s="119">
        <v>0</v>
      </c>
      <c r="R11" s="119">
        <v>0</v>
      </c>
      <c r="S11" s="119">
        <v>0</v>
      </c>
      <c r="T11" s="119">
        <v>0</v>
      </c>
      <c r="U11" s="119">
        <v>0</v>
      </c>
      <c r="V11" s="119">
        <v>0</v>
      </c>
      <c r="W11" s="119">
        <v>0</v>
      </c>
      <c r="X11" s="119">
        <v>0</v>
      </c>
      <c r="Y11" s="119">
        <v>0</v>
      </c>
      <c r="Z11" s="22">
        <v>77246</v>
      </c>
      <c r="AA11" s="22">
        <v>28518</v>
      </c>
    </row>
    <row r="12" spans="1:27" x14ac:dyDescent="0.25">
      <c r="A12" s="18">
        <v>4384392</v>
      </c>
      <c r="B12" s="18" t="s">
        <v>327</v>
      </c>
      <c r="C12" s="119">
        <v>1</v>
      </c>
      <c r="D12" s="119">
        <v>1</v>
      </c>
      <c r="E12" s="119">
        <v>1</v>
      </c>
      <c r="F12" s="119">
        <v>5</v>
      </c>
      <c r="G12" s="119">
        <v>0</v>
      </c>
      <c r="H12" s="119">
        <v>0</v>
      </c>
      <c r="I12" s="22">
        <v>33458</v>
      </c>
      <c r="J12" s="22">
        <v>32440</v>
      </c>
      <c r="K12" s="119">
        <v>0</v>
      </c>
      <c r="L12" s="119">
        <v>0</v>
      </c>
      <c r="M12" s="119">
        <v>0</v>
      </c>
      <c r="N12" s="119">
        <v>0</v>
      </c>
      <c r="O12" s="119">
        <v>0</v>
      </c>
      <c r="P12" s="119">
        <v>1</v>
      </c>
      <c r="Q12" s="119">
        <v>0</v>
      </c>
      <c r="R12" s="119">
        <v>0</v>
      </c>
      <c r="S12" s="119">
        <v>0</v>
      </c>
      <c r="T12" s="119">
        <v>0</v>
      </c>
      <c r="U12" s="119">
        <v>0</v>
      </c>
      <c r="V12" s="119">
        <v>0</v>
      </c>
      <c r="W12" s="119">
        <v>0</v>
      </c>
      <c r="X12" s="119">
        <v>0</v>
      </c>
      <c r="Y12" s="119">
        <v>0</v>
      </c>
      <c r="Z12" s="22">
        <v>77500</v>
      </c>
      <c r="AA12" s="22">
        <v>28668</v>
      </c>
    </row>
    <row r="13" spans="1:27" x14ac:dyDescent="0.25">
      <c r="A13" s="18">
        <v>4384395</v>
      </c>
      <c r="B13" s="18" t="s">
        <v>330</v>
      </c>
      <c r="C13" s="119">
        <v>56</v>
      </c>
      <c r="D13" s="119">
        <v>44</v>
      </c>
      <c r="E13" s="119">
        <v>47</v>
      </c>
      <c r="F13" s="119">
        <v>209</v>
      </c>
      <c r="G13" s="119">
        <v>114</v>
      </c>
      <c r="H13" s="119">
        <v>98</v>
      </c>
      <c r="I13" s="119">
        <v>0</v>
      </c>
      <c r="J13" s="119">
        <v>0</v>
      </c>
      <c r="K13" s="119">
        <v>0</v>
      </c>
      <c r="L13" s="119">
        <v>0</v>
      </c>
      <c r="M13" s="22">
        <v>116825</v>
      </c>
      <c r="N13" s="22">
        <v>114880</v>
      </c>
      <c r="O13" s="22">
        <v>11822</v>
      </c>
      <c r="P13" s="22">
        <v>13393</v>
      </c>
      <c r="Q13" s="22">
        <v>12745</v>
      </c>
      <c r="R13" s="22">
        <v>14678</v>
      </c>
      <c r="S13" s="22">
        <v>14310</v>
      </c>
      <c r="T13" s="22">
        <v>13057</v>
      </c>
      <c r="U13" s="119">
        <v>1</v>
      </c>
      <c r="V13" s="119">
        <v>0</v>
      </c>
      <c r="W13" s="119">
        <v>1</v>
      </c>
      <c r="X13" s="119">
        <v>1</v>
      </c>
      <c r="Y13" s="119">
        <v>1</v>
      </c>
      <c r="Z13" s="22">
        <v>418750</v>
      </c>
      <c r="AA13" s="22">
        <v>222046</v>
      </c>
    </row>
    <row r="14" spans="1:27" x14ac:dyDescent="0.25">
      <c r="A14" s="18">
        <v>4384396</v>
      </c>
      <c r="B14" s="18" t="s">
        <v>331</v>
      </c>
      <c r="C14" s="119">
        <v>57</v>
      </c>
      <c r="D14" s="119">
        <v>32</v>
      </c>
      <c r="E14" s="119">
        <v>34</v>
      </c>
      <c r="F14" s="119">
        <v>190</v>
      </c>
      <c r="G14" s="119">
        <v>97</v>
      </c>
      <c r="H14" s="119">
        <v>89</v>
      </c>
      <c r="I14" s="119">
        <v>0</v>
      </c>
      <c r="J14" s="119">
        <v>0</v>
      </c>
      <c r="K14" s="119">
        <v>0</v>
      </c>
      <c r="L14" s="22">
        <v>116825</v>
      </c>
      <c r="M14" s="119">
        <v>0</v>
      </c>
      <c r="N14" s="22">
        <v>110974</v>
      </c>
      <c r="O14" s="22">
        <v>14192</v>
      </c>
      <c r="P14" s="22">
        <v>13566</v>
      </c>
      <c r="Q14" s="22">
        <v>12985</v>
      </c>
      <c r="R14" s="22">
        <v>12639</v>
      </c>
      <c r="S14" s="22">
        <v>12419</v>
      </c>
      <c r="T14" s="22">
        <v>13282</v>
      </c>
      <c r="U14" s="119">
        <v>1</v>
      </c>
      <c r="V14" s="119">
        <v>1</v>
      </c>
      <c r="W14" s="119">
        <v>2</v>
      </c>
      <c r="X14" s="119">
        <v>2</v>
      </c>
      <c r="Y14" s="119">
        <v>1</v>
      </c>
      <c r="Z14" s="22">
        <v>376995</v>
      </c>
      <c r="AA14" s="22">
        <v>184771</v>
      </c>
    </row>
    <row r="15" spans="1:27" x14ac:dyDescent="0.25">
      <c r="A15" s="18">
        <v>4384397</v>
      </c>
      <c r="B15" s="18" t="s">
        <v>332</v>
      </c>
      <c r="C15" s="119">
        <v>54</v>
      </c>
      <c r="D15" s="119">
        <v>32</v>
      </c>
      <c r="E15" s="119">
        <v>37</v>
      </c>
      <c r="F15" s="119">
        <v>211</v>
      </c>
      <c r="G15" s="119">
        <v>102</v>
      </c>
      <c r="H15" s="119">
        <v>89</v>
      </c>
      <c r="I15" s="119">
        <v>0</v>
      </c>
      <c r="J15" s="119">
        <v>0</v>
      </c>
      <c r="K15" s="119">
        <v>0</v>
      </c>
      <c r="L15" s="22">
        <v>114880</v>
      </c>
      <c r="M15" s="22">
        <v>110974</v>
      </c>
      <c r="N15" s="119">
        <v>0</v>
      </c>
      <c r="O15" s="22">
        <v>11570</v>
      </c>
      <c r="P15" s="22">
        <v>13821</v>
      </c>
      <c r="Q15" s="22">
        <v>15955</v>
      </c>
      <c r="R15" s="22">
        <v>12283</v>
      </c>
      <c r="S15" s="22">
        <v>11908</v>
      </c>
      <c r="T15" s="22">
        <v>13116</v>
      </c>
      <c r="U15" s="119">
        <v>0</v>
      </c>
      <c r="V15" s="119">
        <v>0</v>
      </c>
      <c r="W15" s="119">
        <v>0</v>
      </c>
      <c r="X15" s="119">
        <v>0</v>
      </c>
      <c r="Y15" s="119">
        <v>0</v>
      </c>
      <c r="Z15" s="22">
        <v>362524</v>
      </c>
      <c r="AA15" s="22">
        <v>172783</v>
      </c>
    </row>
    <row r="16" spans="1:27" x14ac:dyDescent="0.25">
      <c r="A16" s="18">
        <v>4384398</v>
      </c>
      <c r="B16" s="18" t="s">
        <v>333</v>
      </c>
      <c r="C16" s="119">
        <v>15</v>
      </c>
      <c r="D16" s="119">
        <v>11</v>
      </c>
      <c r="E16" s="119">
        <v>13</v>
      </c>
      <c r="F16" s="119">
        <v>40</v>
      </c>
      <c r="G16" s="119">
        <v>18</v>
      </c>
      <c r="H16" s="119">
        <v>17</v>
      </c>
      <c r="I16" s="119">
        <v>1</v>
      </c>
      <c r="J16" s="119">
        <v>0</v>
      </c>
      <c r="K16" s="119">
        <v>0</v>
      </c>
      <c r="L16" s="22">
        <v>11822</v>
      </c>
      <c r="M16" s="22">
        <v>14192</v>
      </c>
      <c r="N16" s="22">
        <v>11570</v>
      </c>
      <c r="O16" s="119">
        <v>0</v>
      </c>
      <c r="P16" s="22">
        <v>91798</v>
      </c>
      <c r="Q16" s="22">
        <v>95329</v>
      </c>
      <c r="R16" s="22">
        <v>101010</v>
      </c>
      <c r="S16" s="22">
        <v>100772</v>
      </c>
      <c r="T16" s="22">
        <v>96428</v>
      </c>
      <c r="U16" s="119">
        <v>3</v>
      </c>
      <c r="V16" s="119">
        <v>3</v>
      </c>
      <c r="W16" s="119">
        <v>1</v>
      </c>
      <c r="X16" s="119">
        <v>5</v>
      </c>
      <c r="Y16" s="119">
        <v>4</v>
      </c>
      <c r="Z16" s="22">
        <v>369257</v>
      </c>
      <c r="AA16" s="22">
        <v>108261</v>
      </c>
    </row>
    <row r="17" spans="1:27" x14ac:dyDescent="0.25">
      <c r="A17" s="18">
        <v>4384399</v>
      </c>
      <c r="B17" s="18" t="s">
        <v>334</v>
      </c>
      <c r="C17" s="119">
        <v>15</v>
      </c>
      <c r="D17" s="119">
        <v>6</v>
      </c>
      <c r="E17" s="119">
        <v>7</v>
      </c>
      <c r="F17" s="119">
        <v>16</v>
      </c>
      <c r="G17" s="119">
        <v>7</v>
      </c>
      <c r="H17" s="119">
        <v>7</v>
      </c>
      <c r="I17" s="119">
        <v>1</v>
      </c>
      <c r="J17" s="119">
        <v>0</v>
      </c>
      <c r="K17" s="119">
        <v>1</v>
      </c>
      <c r="L17" s="22">
        <v>13393</v>
      </c>
      <c r="M17" s="22">
        <v>13566</v>
      </c>
      <c r="N17" s="22">
        <v>13821</v>
      </c>
      <c r="O17" s="22">
        <v>91798</v>
      </c>
      <c r="P17" s="119">
        <v>0</v>
      </c>
      <c r="Q17" s="22">
        <v>98045</v>
      </c>
      <c r="R17" s="22">
        <v>96834</v>
      </c>
      <c r="S17" s="22">
        <v>94773</v>
      </c>
      <c r="T17" s="22">
        <v>92033</v>
      </c>
      <c r="U17" s="119">
        <v>5</v>
      </c>
      <c r="V17" s="119">
        <v>6</v>
      </c>
      <c r="W17" s="119">
        <v>6</v>
      </c>
      <c r="X17" s="119">
        <v>6</v>
      </c>
      <c r="Y17" s="119">
        <v>6</v>
      </c>
      <c r="Z17" s="22">
        <v>338084</v>
      </c>
      <c r="AA17" s="22">
        <v>88674</v>
      </c>
    </row>
    <row r="18" spans="1:27" x14ac:dyDescent="0.25">
      <c r="A18" s="18">
        <v>4384400</v>
      </c>
      <c r="B18" s="18" t="s">
        <v>335</v>
      </c>
      <c r="C18" s="119">
        <v>14</v>
      </c>
      <c r="D18" s="119">
        <v>12</v>
      </c>
      <c r="E18" s="119">
        <v>9</v>
      </c>
      <c r="F18" s="119">
        <v>37</v>
      </c>
      <c r="G18" s="119">
        <v>17</v>
      </c>
      <c r="H18" s="119">
        <v>15</v>
      </c>
      <c r="I18" s="119">
        <v>0</v>
      </c>
      <c r="J18" s="119">
        <v>0</v>
      </c>
      <c r="K18" s="119">
        <v>0</v>
      </c>
      <c r="L18" s="22">
        <v>12745</v>
      </c>
      <c r="M18" s="22">
        <v>12985</v>
      </c>
      <c r="N18" s="22">
        <v>15955</v>
      </c>
      <c r="O18" s="22">
        <v>95329</v>
      </c>
      <c r="P18" s="22">
        <v>98045</v>
      </c>
      <c r="Q18" s="119">
        <v>0</v>
      </c>
      <c r="R18" s="22">
        <v>99083</v>
      </c>
      <c r="S18" s="22">
        <v>98159</v>
      </c>
      <c r="T18" s="22">
        <v>91059</v>
      </c>
      <c r="U18" s="119">
        <v>6</v>
      </c>
      <c r="V18" s="119">
        <v>4</v>
      </c>
      <c r="W18" s="119">
        <v>8</v>
      </c>
      <c r="X18" s="119">
        <v>7</v>
      </c>
      <c r="Y18" s="119">
        <v>6</v>
      </c>
      <c r="Z18" s="22">
        <v>345557</v>
      </c>
      <c r="AA18" s="22">
        <v>91010</v>
      </c>
    </row>
    <row r="19" spans="1:27" x14ac:dyDescent="0.25">
      <c r="A19" s="18">
        <v>4384401</v>
      </c>
      <c r="B19" s="18" t="s">
        <v>336</v>
      </c>
      <c r="C19" s="119">
        <v>10</v>
      </c>
      <c r="D19" s="119">
        <v>5</v>
      </c>
      <c r="E19" s="119">
        <v>5</v>
      </c>
      <c r="F19" s="119">
        <v>26</v>
      </c>
      <c r="G19" s="119">
        <v>11</v>
      </c>
      <c r="H19" s="119">
        <v>11</v>
      </c>
      <c r="I19" s="119">
        <v>1</v>
      </c>
      <c r="J19" s="119">
        <v>0</v>
      </c>
      <c r="K19" s="119">
        <v>0</v>
      </c>
      <c r="L19" s="22">
        <v>14678</v>
      </c>
      <c r="M19" s="22">
        <v>12639</v>
      </c>
      <c r="N19" s="22">
        <v>12283</v>
      </c>
      <c r="O19" s="22">
        <v>101010</v>
      </c>
      <c r="P19" s="22">
        <v>96834</v>
      </c>
      <c r="Q19" s="22">
        <v>99083</v>
      </c>
      <c r="R19" s="119">
        <v>0</v>
      </c>
      <c r="S19" s="22">
        <v>127266</v>
      </c>
      <c r="T19" s="22">
        <v>101347</v>
      </c>
      <c r="U19" s="119">
        <v>4</v>
      </c>
      <c r="V19" s="119">
        <v>5</v>
      </c>
      <c r="W19" s="119">
        <v>6</v>
      </c>
      <c r="X19" s="119">
        <v>3</v>
      </c>
      <c r="Y19" s="119">
        <v>4</v>
      </c>
      <c r="Z19" s="22">
        <v>373578</v>
      </c>
      <c r="AA19" s="22">
        <v>93576</v>
      </c>
    </row>
    <row r="20" spans="1:27" x14ac:dyDescent="0.25">
      <c r="A20" s="18">
        <v>4384402</v>
      </c>
      <c r="B20" s="18" t="s">
        <v>337</v>
      </c>
      <c r="C20" s="119">
        <v>9</v>
      </c>
      <c r="D20" s="119">
        <v>7</v>
      </c>
      <c r="E20" s="119">
        <v>6</v>
      </c>
      <c r="F20" s="119">
        <v>30</v>
      </c>
      <c r="G20" s="119">
        <v>13</v>
      </c>
      <c r="H20" s="119">
        <v>11</v>
      </c>
      <c r="I20" s="119">
        <v>0</v>
      </c>
      <c r="J20" s="119">
        <v>0</v>
      </c>
      <c r="K20" s="119">
        <v>0</v>
      </c>
      <c r="L20" s="22">
        <v>14310</v>
      </c>
      <c r="M20" s="22">
        <v>12419</v>
      </c>
      <c r="N20" s="22">
        <v>11908</v>
      </c>
      <c r="O20" s="22">
        <v>100772</v>
      </c>
      <c r="P20" s="22">
        <v>94773</v>
      </c>
      <c r="Q20" s="22">
        <v>98159</v>
      </c>
      <c r="R20" s="22">
        <v>127266</v>
      </c>
      <c r="S20" s="119">
        <v>0</v>
      </c>
      <c r="T20" s="22">
        <v>100110</v>
      </c>
      <c r="U20" s="119">
        <v>4</v>
      </c>
      <c r="V20" s="119">
        <v>4</v>
      </c>
      <c r="W20" s="119">
        <v>3</v>
      </c>
      <c r="X20" s="119">
        <v>2</v>
      </c>
      <c r="Y20" s="119">
        <v>3</v>
      </c>
      <c r="Z20" s="22">
        <v>372672</v>
      </c>
      <c r="AA20" s="22">
        <v>94621</v>
      </c>
    </row>
    <row r="21" spans="1:27" x14ac:dyDescent="0.25">
      <c r="A21" s="18">
        <v>4384403</v>
      </c>
      <c r="B21" s="18" t="s">
        <v>338</v>
      </c>
      <c r="C21" s="119">
        <v>16</v>
      </c>
      <c r="D21" s="119">
        <v>7</v>
      </c>
      <c r="E21" s="119">
        <v>7</v>
      </c>
      <c r="F21" s="119">
        <v>24</v>
      </c>
      <c r="G21" s="119">
        <v>13</v>
      </c>
      <c r="H21" s="119">
        <v>10</v>
      </c>
      <c r="I21" s="119">
        <v>1</v>
      </c>
      <c r="J21" s="119">
        <v>0</v>
      </c>
      <c r="K21" s="119">
        <v>0</v>
      </c>
      <c r="L21" s="22">
        <v>13057</v>
      </c>
      <c r="M21" s="22">
        <v>13282</v>
      </c>
      <c r="N21" s="22">
        <v>13116</v>
      </c>
      <c r="O21" s="22">
        <v>96428</v>
      </c>
      <c r="P21" s="22">
        <v>92033</v>
      </c>
      <c r="Q21" s="22">
        <v>91059</v>
      </c>
      <c r="R21" s="22">
        <v>101347</v>
      </c>
      <c r="S21" s="22">
        <v>100110</v>
      </c>
      <c r="T21" s="119">
        <v>0</v>
      </c>
      <c r="U21" s="119">
        <v>2</v>
      </c>
      <c r="V21" s="119">
        <v>2</v>
      </c>
      <c r="W21" s="119">
        <v>2</v>
      </c>
      <c r="X21" s="119">
        <v>2</v>
      </c>
      <c r="Y21" s="119">
        <v>2</v>
      </c>
      <c r="Z21" s="22">
        <v>345607</v>
      </c>
      <c r="AA21" s="22">
        <v>89854</v>
      </c>
    </row>
    <row r="22" spans="1:27" x14ac:dyDescent="0.25">
      <c r="A22" s="18">
        <v>4384404</v>
      </c>
      <c r="B22" s="18" t="s">
        <v>339</v>
      </c>
      <c r="C22" s="119">
        <v>0</v>
      </c>
      <c r="D22" s="119">
        <v>0</v>
      </c>
      <c r="E22" s="119">
        <v>0</v>
      </c>
      <c r="F22" s="119">
        <v>0</v>
      </c>
      <c r="G22" s="119">
        <v>0</v>
      </c>
      <c r="H22" s="119">
        <v>0</v>
      </c>
      <c r="I22" s="119">
        <v>0</v>
      </c>
      <c r="J22" s="119">
        <v>0</v>
      </c>
      <c r="K22" s="119">
        <v>0</v>
      </c>
      <c r="L22" s="119">
        <v>1</v>
      </c>
      <c r="M22" s="119">
        <v>1</v>
      </c>
      <c r="N22" s="119">
        <v>0</v>
      </c>
      <c r="O22" s="119">
        <v>3</v>
      </c>
      <c r="P22" s="119">
        <v>5</v>
      </c>
      <c r="Q22" s="119">
        <v>6</v>
      </c>
      <c r="R22" s="119">
        <v>4</v>
      </c>
      <c r="S22" s="119">
        <v>4</v>
      </c>
      <c r="T22" s="119">
        <v>2</v>
      </c>
      <c r="U22" s="119">
        <v>0</v>
      </c>
      <c r="V22" s="22">
        <v>29814</v>
      </c>
      <c r="W22" s="22">
        <v>29806</v>
      </c>
      <c r="X22" s="22">
        <v>29776</v>
      </c>
      <c r="Y22" s="22">
        <v>29959</v>
      </c>
      <c r="Z22" s="22">
        <v>54080</v>
      </c>
      <c r="AA22" s="22">
        <v>8506</v>
      </c>
    </row>
    <row r="23" spans="1:27" x14ac:dyDescent="0.25">
      <c r="A23" s="18">
        <v>4384405</v>
      </c>
      <c r="B23" s="18" t="s">
        <v>340</v>
      </c>
      <c r="C23" s="119">
        <v>0</v>
      </c>
      <c r="D23" s="119">
        <v>0</v>
      </c>
      <c r="E23" s="119">
        <v>0</v>
      </c>
      <c r="F23" s="119">
        <v>0</v>
      </c>
      <c r="G23" s="119">
        <v>0</v>
      </c>
      <c r="H23" s="119">
        <v>0</v>
      </c>
      <c r="I23" s="119">
        <v>0</v>
      </c>
      <c r="J23" s="119">
        <v>0</v>
      </c>
      <c r="K23" s="119">
        <v>0</v>
      </c>
      <c r="L23" s="119">
        <v>0</v>
      </c>
      <c r="M23" s="119">
        <v>1</v>
      </c>
      <c r="N23" s="119">
        <v>0</v>
      </c>
      <c r="O23" s="119">
        <v>3</v>
      </c>
      <c r="P23" s="119">
        <v>6</v>
      </c>
      <c r="Q23" s="119">
        <v>4</v>
      </c>
      <c r="R23" s="119">
        <v>5</v>
      </c>
      <c r="S23" s="119">
        <v>4</v>
      </c>
      <c r="T23" s="119">
        <v>2</v>
      </c>
      <c r="U23" s="22">
        <v>29814</v>
      </c>
      <c r="V23" s="119">
        <v>0</v>
      </c>
      <c r="W23" s="22">
        <v>29674</v>
      </c>
      <c r="X23" s="22">
        <v>29832</v>
      </c>
      <c r="Y23" s="22">
        <v>29835</v>
      </c>
      <c r="Z23" s="22">
        <v>53707</v>
      </c>
      <c r="AA23" s="22">
        <v>8249</v>
      </c>
    </row>
    <row r="24" spans="1:27" x14ac:dyDescent="0.25">
      <c r="A24" s="18">
        <v>4384406</v>
      </c>
      <c r="B24" s="18" t="s">
        <v>341</v>
      </c>
      <c r="C24" s="119">
        <v>0</v>
      </c>
      <c r="D24" s="119">
        <v>0</v>
      </c>
      <c r="E24" s="119">
        <v>0</v>
      </c>
      <c r="F24" s="119">
        <v>0</v>
      </c>
      <c r="G24" s="119">
        <v>0</v>
      </c>
      <c r="H24" s="119">
        <v>0</v>
      </c>
      <c r="I24" s="119">
        <v>0</v>
      </c>
      <c r="J24" s="119">
        <v>0</v>
      </c>
      <c r="K24" s="119">
        <v>0</v>
      </c>
      <c r="L24" s="119">
        <v>1</v>
      </c>
      <c r="M24" s="119">
        <v>2</v>
      </c>
      <c r="N24" s="119">
        <v>0</v>
      </c>
      <c r="O24" s="119">
        <v>1</v>
      </c>
      <c r="P24" s="119">
        <v>6</v>
      </c>
      <c r="Q24" s="119">
        <v>8</v>
      </c>
      <c r="R24" s="119">
        <v>6</v>
      </c>
      <c r="S24" s="119">
        <v>3</v>
      </c>
      <c r="T24" s="119">
        <v>2</v>
      </c>
      <c r="U24" s="22">
        <v>29806</v>
      </c>
      <c r="V24" s="22">
        <v>29674</v>
      </c>
      <c r="W24" s="119">
        <v>0</v>
      </c>
      <c r="X24" s="22">
        <v>29834</v>
      </c>
      <c r="Y24" s="22">
        <v>29889</v>
      </c>
      <c r="Z24" s="22">
        <v>53859</v>
      </c>
      <c r="AA24" s="22">
        <v>8358</v>
      </c>
    </row>
    <row r="25" spans="1:27" x14ac:dyDescent="0.25">
      <c r="A25" s="18">
        <v>4384407</v>
      </c>
      <c r="B25" s="18" t="s">
        <v>342</v>
      </c>
      <c r="C25" s="119">
        <v>0</v>
      </c>
      <c r="D25" s="119">
        <v>0</v>
      </c>
      <c r="E25" s="119">
        <v>0</v>
      </c>
      <c r="F25" s="119">
        <v>0</v>
      </c>
      <c r="G25" s="119">
        <v>0</v>
      </c>
      <c r="H25" s="119">
        <v>0</v>
      </c>
      <c r="I25" s="119">
        <v>0</v>
      </c>
      <c r="J25" s="119">
        <v>0</v>
      </c>
      <c r="K25" s="119">
        <v>0</v>
      </c>
      <c r="L25" s="119">
        <v>1</v>
      </c>
      <c r="M25" s="119">
        <v>2</v>
      </c>
      <c r="N25" s="119">
        <v>0</v>
      </c>
      <c r="O25" s="119">
        <v>5</v>
      </c>
      <c r="P25" s="119">
        <v>6</v>
      </c>
      <c r="Q25" s="119">
        <v>7</v>
      </c>
      <c r="R25" s="119">
        <v>3</v>
      </c>
      <c r="S25" s="119">
        <v>2</v>
      </c>
      <c r="T25" s="119">
        <v>2</v>
      </c>
      <c r="U25" s="22">
        <v>29776</v>
      </c>
      <c r="V25" s="22">
        <v>29832</v>
      </c>
      <c r="W25" s="22">
        <v>29834</v>
      </c>
      <c r="X25" s="119">
        <v>0</v>
      </c>
      <c r="Y25" s="22">
        <v>30011</v>
      </c>
      <c r="Z25" s="22">
        <v>53901</v>
      </c>
      <c r="AA25" s="22">
        <v>8324</v>
      </c>
    </row>
    <row r="26" spans="1:27" x14ac:dyDescent="0.25">
      <c r="A26" s="18">
        <v>4384408</v>
      </c>
      <c r="B26" s="18" t="s">
        <v>343</v>
      </c>
      <c r="C26" s="119">
        <v>0</v>
      </c>
      <c r="D26" s="119">
        <v>0</v>
      </c>
      <c r="E26" s="119">
        <v>0</v>
      </c>
      <c r="F26" s="119">
        <v>0</v>
      </c>
      <c r="G26" s="119">
        <v>0</v>
      </c>
      <c r="H26" s="119">
        <v>0</v>
      </c>
      <c r="I26" s="119">
        <v>0</v>
      </c>
      <c r="J26" s="119">
        <v>0</v>
      </c>
      <c r="K26" s="119">
        <v>0</v>
      </c>
      <c r="L26" s="119">
        <v>1</v>
      </c>
      <c r="M26" s="119">
        <v>1</v>
      </c>
      <c r="N26" s="119">
        <v>0</v>
      </c>
      <c r="O26" s="119">
        <v>4</v>
      </c>
      <c r="P26" s="119">
        <v>6</v>
      </c>
      <c r="Q26" s="119">
        <v>6</v>
      </c>
      <c r="R26" s="119">
        <v>4</v>
      </c>
      <c r="S26" s="119">
        <v>3</v>
      </c>
      <c r="T26" s="119">
        <v>2</v>
      </c>
      <c r="U26" s="22">
        <v>29959</v>
      </c>
      <c r="V26" s="22">
        <v>29835</v>
      </c>
      <c r="W26" s="22">
        <v>29889</v>
      </c>
      <c r="X26" s="22">
        <v>30011</v>
      </c>
      <c r="Y26" s="119">
        <v>0</v>
      </c>
      <c r="Z26" s="22">
        <v>54070</v>
      </c>
      <c r="AA26" s="22">
        <v>8371</v>
      </c>
    </row>
    <row r="29" spans="1:27" ht="45" x14ac:dyDescent="0.25">
      <c r="A29" s="9" t="s">
        <v>116</v>
      </c>
      <c r="B29" s="9" t="s">
        <v>99</v>
      </c>
      <c r="C29" s="9" t="s">
        <v>316</v>
      </c>
      <c r="D29" s="9" t="s">
        <v>317</v>
      </c>
      <c r="E29" s="9" t="s">
        <v>318</v>
      </c>
      <c r="F29" s="9" t="s">
        <v>319</v>
      </c>
      <c r="G29" s="9" t="s">
        <v>320</v>
      </c>
      <c r="H29" s="9" t="s">
        <v>321</v>
      </c>
      <c r="I29" s="9" t="s">
        <v>325</v>
      </c>
      <c r="J29" s="9" t="s">
        <v>326</v>
      </c>
      <c r="K29" s="9" t="s">
        <v>327</v>
      </c>
      <c r="L29" s="9" t="s">
        <v>330</v>
      </c>
      <c r="M29" s="9" t="s">
        <v>331</v>
      </c>
      <c r="N29" s="9" t="s">
        <v>332</v>
      </c>
      <c r="O29" s="9" t="s">
        <v>333</v>
      </c>
      <c r="P29" s="9" t="s">
        <v>334</v>
      </c>
      <c r="Q29" s="9" t="s">
        <v>335</v>
      </c>
      <c r="R29" s="9" t="s">
        <v>336</v>
      </c>
      <c r="S29" s="9" t="s">
        <v>337</v>
      </c>
      <c r="T29" s="9" t="s">
        <v>338</v>
      </c>
      <c r="U29" s="9" t="s">
        <v>339</v>
      </c>
      <c r="V29" s="9" t="s">
        <v>340</v>
      </c>
      <c r="W29" s="9" t="s">
        <v>341</v>
      </c>
      <c r="X29" s="9" t="s">
        <v>342</v>
      </c>
      <c r="Y29" s="9" t="s">
        <v>343</v>
      </c>
    </row>
    <row r="30" spans="1:27" x14ac:dyDescent="0.25">
      <c r="A30" s="18">
        <v>4384381</v>
      </c>
      <c r="B30" s="18" t="s">
        <v>316</v>
      </c>
      <c r="C30" s="120">
        <v>0</v>
      </c>
      <c r="D30" s="100">
        <v>6.7233295814093638E-2</v>
      </c>
      <c r="E30" s="100">
        <v>6.9519901445524723E-2</v>
      </c>
      <c r="F30" s="120">
        <v>4.9720378264838574E-3</v>
      </c>
      <c r="G30" s="120">
        <v>5.2955304836436786E-3</v>
      </c>
      <c r="H30" s="120">
        <v>4.1345020428782868E-3</v>
      </c>
      <c r="I30" s="120">
        <v>8.8628125249266602E-6</v>
      </c>
      <c r="J30" s="120">
        <v>1.3294218787389989E-5</v>
      </c>
      <c r="K30" s="120">
        <v>4.4314062624633301E-6</v>
      </c>
      <c r="L30" s="120">
        <v>2.4815875069794652E-4</v>
      </c>
      <c r="M30" s="120">
        <v>2.525901569604098E-4</v>
      </c>
      <c r="N30" s="120">
        <v>2.3929593817301981E-4</v>
      </c>
      <c r="O30" s="120">
        <v>6.6471093936949956E-5</v>
      </c>
      <c r="P30" s="120">
        <v>6.6471093936949956E-5</v>
      </c>
      <c r="Q30" s="120">
        <v>6.2039687674486616E-5</v>
      </c>
      <c r="R30" s="120">
        <v>4.4314062624633299E-5</v>
      </c>
      <c r="S30" s="120">
        <v>3.9882656362169973E-5</v>
      </c>
      <c r="T30" s="120">
        <v>7.0902500199413281E-5</v>
      </c>
      <c r="U30" s="120">
        <v>0</v>
      </c>
      <c r="V30" s="120">
        <v>0</v>
      </c>
      <c r="W30" s="120">
        <v>0</v>
      </c>
      <c r="X30" s="120">
        <v>0</v>
      </c>
      <c r="Y30" s="120">
        <v>0</v>
      </c>
    </row>
    <row r="31" spans="1:27" x14ac:dyDescent="0.25">
      <c r="A31" s="18">
        <v>4384382</v>
      </c>
      <c r="B31" s="18" t="s">
        <v>317</v>
      </c>
      <c r="C31" s="121">
        <v>0.13097601823235899</v>
      </c>
      <c r="D31" s="120">
        <v>0</v>
      </c>
      <c r="E31" s="122">
        <v>0.1239921269358932</v>
      </c>
      <c r="F31" s="120">
        <v>8.6931749512249874E-3</v>
      </c>
      <c r="G31" s="120">
        <v>9.6514097273778902E-3</v>
      </c>
      <c r="H31" s="120">
        <v>7.3033028885167214E-3</v>
      </c>
      <c r="I31" s="120">
        <v>8.6327457311072364E-6</v>
      </c>
      <c r="J31" s="120">
        <v>1.7265491462214469E-5</v>
      </c>
      <c r="K31" s="120">
        <v>8.6327457311072364E-6</v>
      </c>
      <c r="L31" s="120">
        <v>3.798408121687184E-4</v>
      </c>
      <c r="M31" s="120">
        <v>2.7624786339543162E-4</v>
      </c>
      <c r="N31" s="120">
        <v>2.7624786339543162E-4</v>
      </c>
      <c r="O31" s="120">
        <v>9.4960203042179599E-5</v>
      </c>
      <c r="P31" s="120">
        <v>5.1796474386643422E-5</v>
      </c>
      <c r="Q31" s="120">
        <v>1.035929487732868E-4</v>
      </c>
      <c r="R31" s="120">
        <v>4.3163728655536177E-5</v>
      </c>
      <c r="S31" s="120">
        <v>6.0429220117750653E-5</v>
      </c>
      <c r="T31" s="120">
        <v>6.0429220117750653E-5</v>
      </c>
      <c r="U31" s="120">
        <v>0</v>
      </c>
      <c r="V31" s="120">
        <v>0</v>
      </c>
      <c r="W31" s="120">
        <v>0</v>
      </c>
      <c r="X31" s="120">
        <v>0</v>
      </c>
      <c r="Y31" s="120">
        <v>0</v>
      </c>
    </row>
    <row r="32" spans="1:27" x14ac:dyDescent="0.25">
      <c r="A32" s="18">
        <v>4384383</v>
      </c>
      <c r="B32" s="18" t="s">
        <v>318</v>
      </c>
      <c r="C32" s="123">
        <v>0.13471992030846119</v>
      </c>
      <c r="D32" s="122">
        <v>0.1233415486607871</v>
      </c>
      <c r="E32" s="120">
        <v>0</v>
      </c>
      <c r="F32" s="120">
        <v>9.8326305936504398E-3</v>
      </c>
      <c r="G32" s="102">
        <v>1.0931824232067259E-2</v>
      </c>
      <c r="H32" s="120">
        <v>8.3212393408273154E-3</v>
      </c>
      <c r="I32" s="120">
        <v>0</v>
      </c>
      <c r="J32" s="120">
        <v>1.717490060026278E-5</v>
      </c>
      <c r="K32" s="120">
        <v>8.5874503001313884E-6</v>
      </c>
      <c r="L32" s="120">
        <v>4.0361016410617531E-4</v>
      </c>
      <c r="M32" s="120">
        <v>2.9197331020446721E-4</v>
      </c>
      <c r="N32" s="120">
        <v>3.1773566110486143E-4</v>
      </c>
      <c r="O32" s="120">
        <v>1.11636853901708E-4</v>
      </c>
      <c r="P32" s="120">
        <v>6.0112152100919719E-5</v>
      </c>
      <c r="Q32" s="120">
        <v>7.7287052701182496E-5</v>
      </c>
      <c r="R32" s="120">
        <v>4.2937251500656942E-5</v>
      </c>
      <c r="S32" s="120">
        <v>5.1524701800788331E-5</v>
      </c>
      <c r="T32" s="120">
        <v>6.0112152100919719E-5</v>
      </c>
      <c r="U32" s="120">
        <v>0</v>
      </c>
      <c r="V32" s="120">
        <v>0</v>
      </c>
      <c r="W32" s="120">
        <v>0</v>
      </c>
      <c r="X32" s="120">
        <v>0</v>
      </c>
      <c r="Y32" s="120">
        <v>0</v>
      </c>
    </row>
    <row r="33" spans="1:25" x14ac:dyDescent="0.25">
      <c r="A33" s="18">
        <v>4384384</v>
      </c>
      <c r="B33" s="18" t="s">
        <v>319</v>
      </c>
      <c r="C33" s="120">
        <v>3.859516356506484E-3</v>
      </c>
      <c r="D33" s="120">
        <v>3.463933129235321E-3</v>
      </c>
      <c r="E33" s="120">
        <v>3.9386330019607167E-3</v>
      </c>
      <c r="F33" s="120">
        <v>0</v>
      </c>
      <c r="G33" s="124">
        <v>0.2893777303842317</v>
      </c>
      <c r="H33" s="125">
        <v>0.30248701455058308</v>
      </c>
      <c r="I33" s="120">
        <v>3.4398541501840321E-5</v>
      </c>
      <c r="J33" s="120">
        <v>1.03195624505521E-5</v>
      </c>
      <c r="K33" s="120">
        <v>1.719927075092016E-5</v>
      </c>
      <c r="L33" s="120">
        <v>7.1892951738846268E-4</v>
      </c>
      <c r="M33" s="120">
        <v>6.5357228853496615E-4</v>
      </c>
      <c r="N33" s="120">
        <v>7.258092256888308E-4</v>
      </c>
      <c r="O33" s="120">
        <v>1.3759416600736131E-4</v>
      </c>
      <c r="P33" s="120">
        <v>5.5037666402944507E-5</v>
      </c>
      <c r="Q33" s="120">
        <v>1.2727460355680919E-4</v>
      </c>
      <c r="R33" s="120">
        <v>8.9436207904784834E-5</v>
      </c>
      <c r="S33" s="120">
        <v>1.03195624505521E-4</v>
      </c>
      <c r="T33" s="120">
        <v>8.255649960441677E-5</v>
      </c>
      <c r="U33" s="120">
        <v>0</v>
      </c>
      <c r="V33" s="120">
        <v>0</v>
      </c>
      <c r="W33" s="120">
        <v>0</v>
      </c>
      <c r="X33" s="120">
        <v>0</v>
      </c>
      <c r="Y33" s="120">
        <v>0</v>
      </c>
    </row>
    <row r="34" spans="1:25" x14ac:dyDescent="0.25">
      <c r="A34" s="18">
        <v>4384385</v>
      </c>
      <c r="B34" s="18" t="s">
        <v>320</v>
      </c>
      <c r="C34" s="120">
        <v>9.8770125962905405E-3</v>
      </c>
      <c r="D34" s="120">
        <v>9.2405858432241215E-3</v>
      </c>
      <c r="E34" s="102">
        <v>1.0521704631864319E-2</v>
      </c>
      <c r="F34" s="126">
        <v>0.69531689093133209</v>
      </c>
      <c r="G34" s="120">
        <v>0</v>
      </c>
      <c r="H34" s="127">
        <v>0.62180546831090688</v>
      </c>
      <c r="I34" s="120">
        <v>0</v>
      </c>
      <c r="J34" s="120">
        <v>0</v>
      </c>
      <c r="K34" s="120">
        <v>0</v>
      </c>
      <c r="L34" s="120">
        <v>9.4224220583859555E-4</v>
      </c>
      <c r="M34" s="120">
        <v>8.0173240321354186E-4</v>
      </c>
      <c r="N34" s="120">
        <v>8.4305881575032237E-4</v>
      </c>
      <c r="O34" s="120">
        <v>1.487750851324098E-4</v>
      </c>
      <c r="P34" s="120">
        <v>5.7856977551492712E-5</v>
      </c>
      <c r="Q34" s="120">
        <v>1.4050980262505369E-4</v>
      </c>
      <c r="R34" s="120">
        <v>9.0918107580917115E-5</v>
      </c>
      <c r="S34" s="120">
        <v>1.074486725956293E-4</v>
      </c>
      <c r="T34" s="120">
        <v>1.074486725956293E-4</v>
      </c>
      <c r="U34" s="120">
        <v>0</v>
      </c>
      <c r="V34" s="120">
        <v>0</v>
      </c>
      <c r="W34" s="120">
        <v>0</v>
      </c>
      <c r="X34" s="120">
        <v>0</v>
      </c>
      <c r="Y34" s="120">
        <v>0</v>
      </c>
    </row>
    <row r="35" spans="1:25" x14ac:dyDescent="0.25">
      <c r="A35" s="18">
        <v>4384386</v>
      </c>
      <c r="B35" s="18" t="s">
        <v>321</v>
      </c>
      <c r="C35" s="120">
        <v>7.5259536504505087E-3</v>
      </c>
      <c r="D35" s="120">
        <v>6.8241766219519079E-3</v>
      </c>
      <c r="E35" s="120">
        <v>7.8163441450016542E-3</v>
      </c>
      <c r="F35" s="128">
        <v>0.70932718135693029</v>
      </c>
      <c r="G35" s="129">
        <v>0.60684353598825536</v>
      </c>
      <c r="H35" s="120">
        <v>0</v>
      </c>
      <c r="I35" s="120">
        <v>8.0664026264206954E-6</v>
      </c>
      <c r="J35" s="120">
        <v>0</v>
      </c>
      <c r="K35" s="120">
        <v>0</v>
      </c>
      <c r="L35" s="120">
        <v>7.9050745738922814E-4</v>
      </c>
      <c r="M35" s="120">
        <v>7.1790983375144188E-4</v>
      </c>
      <c r="N35" s="120">
        <v>7.1790983375144188E-4</v>
      </c>
      <c r="O35" s="120">
        <v>1.3712884464915179E-4</v>
      </c>
      <c r="P35" s="120">
        <v>5.6464818384944868E-5</v>
      </c>
      <c r="Q35" s="120">
        <v>1.209960393963104E-4</v>
      </c>
      <c r="R35" s="120">
        <v>8.8730428890627643E-5</v>
      </c>
      <c r="S35" s="120">
        <v>8.8730428890627643E-5</v>
      </c>
      <c r="T35" s="120">
        <v>8.0664026264206954E-5</v>
      </c>
      <c r="U35" s="120">
        <v>0</v>
      </c>
      <c r="V35" s="120">
        <v>0</v>
      </c>
      <c r="W35" s="120">
        <v>0</v>
      </c>
      <c r="X35" s="120">
        <v>0</v>
      </c>
      <c r="Y35" s="120">
        <v>0</v>
      </c>
    </row>
    <row r="36" spans="1:25" x14ac:dyDescent="0.25">
      <c r="A36" s="18">
        <v>4384390</v>
      </c>
      <c r="B36" s="18" t="s">
        <v>325</v>
      </c>
      <c r="C36" s="120">
        <v>1.9970443743259972E-5</v>
      </c>
      <c r="D36" s="120">
        <v>9.9852218716299875E-6</v>
      </c>
      <c r="E36" s="120">
        <v>0</v>
      </c>
      <c r="F36" s="120">
        <v>9.9852218716299878E-5</v>
      </c>
      <c r="G36" s="120">
        <v>0</v>
      </c>
      <c r="H36" s="120">
        <v>9.9852218716299875E-6</v>
      </c>
      <c r="I36" s="120">
        <v>0</v>
      </c>
      <c r="J36" s="130">
        <v>0.33303710508447498</v>
      </c>
      <c r="K36" s="131">
        <v>0.3340855533809961</v>
      </c>
      <c r="L36" s="120">
        <v>0</v>
      </c>
      <c r="M36" s="120">
        <v>0</v>
      </c>
      <c r="N36" s="120">
        <v>0</v>
      </c>
      <c r="O36" s="120">
        <v>9.9852218716299875E-6</v>
      </c>
      <c r="P36" s="120">
        <v>9.9852218716299875E-6</v>
      </c>
      <c r="Q36" s="120">
        <v>0</v>
      </c>
      <c r="R36" s="120">
        <v>9.9852218716299875E-6</v>
      </c>
      <c r="S36" s="120">
        <v>0</v>
      </c>
      <c r="T36" s="120">
        <v>9.9852218716299875E-6</v>
      </c>
      <c r="U36" s="120">
        <v>0</v>
      </c>
      <c r="V36" s="120">
        <v>0</v>
      </c>
      <c r="W36" s="120">
        <v>0</v>
      </c>
      <c r="X36" s="120">
        <v>0</v>
      </c>
      <c r="Y36" s="120">
        <v>0</v>
      </c>
    </row>
    <row r="37" spans="1:25" x14ac:dyDescent="0.25">
      <c r="A37" s="18">
        <v>4384391</v>
      </c>
      <c r="B37" s="18" t="s">
        <v>326</v>
      </c>
      <c r="C37" s="120">
        <v>3.8836962431711677E-5</v>
      </c>
      <c r="D37" s="120">
        <v>2.5891308287807781E-5</v>
      </c>
      <c r="E37" s="120">
        <v>2.5891308287807781E-5</v>
      </c>
      <c r="F37" s="120">
        <v>3.8836962431711677E-5</v>
      </c>
      <c r="G37" s="120">
        <v>0</v>
      </c>
      <c r="H37" s="120">
        <v>0</v>
      </c>
      <c r="I37" s="132">
        <v>0.43177640266162648</v>
      </c>
      <c r="J37" s="120">
        <v>0</v>
      </c>
      <c r="K37" s="133">
        <v>0.41995702042824218</v>
      </c>
      <c r="L37" s="120">
        <v>0</v>
      </c>
      <c r="M37" s="120">
        <v>0</v>
      </c>
      <c r="N37" s="120">
        <v>0</v>
      </c>
      <c r="O37" s="120">
        <v>0</v>
      </c>
      <c r="P37" s="120">
        <v>0</v>
      </c>
      <c r="Q37" s="120">
        <v>0</v>
      </c>
      <c r="R37" s="120">
        <v>0</v>
      </c>
      <c r="S37" s="120">
        <v>0</v>
      </c>
      <c r="T37" s="120">
        <v>0</v>
      </c>
      <c r="U37" s="120">
        <v>0</v>
      </c>
      <c r="V37" s="120">
        <v>0</v>
      </c>
      <c r="W37" s="120">
        <v>0</v>
      </c>
      <c r="X37" s="120">
        <v>0</v>
      </c>
      <c r="Y37" s="120">
        <v>0</v>
      </c>
    </row>
    <row r="38" spans="1:25" x14ac:dyDescent="0.25">
      <c r="A38" s="18">
        <v>4384392</v>
      </c>
      <c r="B38" s="18" t="s">
        <v>327</v>
      </c>
      <c r="C38" s="120">
        <v>1.2903225806451609E-5</v>
      </c>
      <c r="D38" s="120">
        <v>1.2903225806451609E-5</v>
      </c>
      <c r="E38" s="120">
        <v>1.2903225806451609E-5</v>
      </c>
      <c r="F38" s="120">
        <v>6.4516129032258067E-5</v>
      </c>
      <c r="G38" s="120">
        <v>0</v>
      </c>
      <c r="H38" s="120">
        <v>0</v>
      </c>
      <c r="I38" s="132">
        <v>0.43171612903225809</v>
      </c>
      <c r="J38" s="133">
        <v>0.41858064516129029</v>
      </c>
      <c r="K38" s="120">
        <v>0</v>
      </c>
      <c r="L38" s="120">
        <v>0</v>
      </c>
      <c r="M38" s="120">
        <v>0</v>
      </c>
      <c r="N38" s="120">
        <v>0</v>
      </c>
      <c r="O38" s="120">
        <v>0</v>
      </c>
      <c r="P38" s="120">
        <v>1.2903225806451609E-5</v>
      </c>
      <c r="Q38" s="120">
        <v>0</v>
      </c>
      <c r="R38" s="120">
        <v>0</v>
      </c>
      <c r="S38" s="120">
        <v>0</v>
      </c>
      <c r="T38" s="120">
        <v>0</v>
      </c>
      <c r="U38" s="120">
        <v>0</v>
      </c>
      <c r="V38" s="120">
        <v>0</v>
      </c>
      <c r="W38" s="120">
        <v>0</v>
      </c>
      <c r="X38" s="120">
        <v>0</v>
      </c>
      <c r="Y38" s="120">
        <v>0</v>
      </c>
    </row>
    <row r="39" spans="1:25" x14ac:dyDescent="0.25">
      <c r="A39" s="18">
        <v>4384395</v>
      </c>
      <c r="B39" s="18" t="s">
        <v>330</v>
      </c>
      <c r="C39" s="120">
        <v>1.3373134328358211E-4</v>
      </c>
      <c r="D39" s="120">
        <v>1.050746268656716E-4</v>
      </c>
      <c r="E39" s="120">
        <v>1.122388059701493E-4</v>
      </c>
      <c r="F39" s="120">
        <v>4.9910447761194034E-4</v>
      </c>
      <c r="G39" s="120">
        <v>2.7223880597014919E-4</v>
      </c>
      <c r="H39" s="120">
        <v>2.3402985074626859E-4</v>
      </c>
      <c r="I39" s="120">
        <v>0</v>
      </c>
      <c r="J39" s="120">
        <v>0</v>
      </c>
      <c r="K39" s="120">
        <v>0</v>
      </c>
      <c r="L39" s="120">
        <v>0</v>
      </c>
      <c r="M39" s="134">
        <v>0.27898507462686573</v>
      </c>
      <c r="N39" s="135">
        <v>0.27434029850746272</v>
      </c>
      <c r="O39" s="94">
        <v>2.823164179104478E-2</v>
      </c>
      <c r="P39" s="97">
        <v>3.1983283582089551E-2</v>
      </c>
      <c r="Q39" s="94">
        <v>3.0435820895522391E-2</v>
      </c>
      <c r="R39" s="95">
        <v>3.5051940298507472E-2</v>
      </c>
      <c r="S39" s="95">
        <v>3.417313432835821E-2</v>
      </c>
      <c r="T39" s="97">
        <v>3.118089552238806E-2</v>
      </c>
      <c r="U39" s="120">
        <v>2.3880597014925368E-6</v>
      </c>
      <c r="V39" s="120">
        <v>0</v>
      </c>
      <c r="W39" s="120">
        <v>2.3880597014925368E-6</v>
      </c>
      <c r="X39" s="120">
        <v>2.3880597014925368E-6</v>
      </c>
      <c r="Y39" s="120">
        <v>2.3880597014925368E-6</v>
      </c>
    </row>
    <row r="40" spans="1:25" x14ac:dyDescent="0.25">
      <c r="A40" s="18">
        <v>4384396</v>
      </c>
      <c r="B40" s="18" t="s">
        <v>331</v>
      </c>
      <c r="C40" s="120">
        <v>1.511956391994589E-4</v>
      </c>
      <c r="D40" s="120">
        <v>8.4881762357590944E-5</v>
      </c>
      <c r="E40" s="120">
        <v>9.0186872504940388E-5</v>
      </c>
      <c r="F40" s="120">
        <v>5.0398546399819629E-4</v>
      </c>
      <c r="G40" s="120">
        <v>2.5729784214644749E-4</v>
      </c>
      <c r="H40" s="120">
        <v>2.360774015570498E-4</v>
      </c>
      <c r="I40" s="120">
        <v>0</v>
      </c>
      <c r="J40" s="120">
        <v>0</v>
      </c>
      <c r="K40" s="120">
        <v>0</v>
      </c>
      <c r="L40" s="136">
        <v>0.30988474648204878</v>
      </c>
      <c r="M40" s="120">
        <v>0</v>
      </c>
      <c r="N40" s="137">
        <v>0.29436464674597812</v>
      </c>
      <c r="O40" s="109">
        <v>3.7645061605591577E-2</v>
      </c>
      <c r="P40" s="95">
        <v>3.5984562129471223E-2</v>
      </c>
      <c r="Q40" s="95">
        <v>3.4443427631666197E-2</v>
      </c>
      <c r="R40" s="95">
        <v>3.3525643576174748E-2</v>
      </c>
      <c r="S40" s="97">
        <v>3.2942081459966313E-2</v>
      </c>
      <c r="T40" s="95">
        <v>3.523123648854759E-2</v>
      </c>
      <c r="U40" s="120">
        <v>2.652555073674717E-6</v>
      </c>
      <c r="V40" s="120">
        <v>2.652555073674717E-6</v>
      </c>
      <c r="W40" s="120">
        <v>5.305110147349434E-6</v>
      </c>
      <c r="X40" s="120">
        <v>5.305110147349434E-6</v>
      </c>
      <c r="Y40" s="120">
        <v>2.652555073674717E-6</v>
      </c>
    </row>
    <row r="41" spans="1:25" x14ac:dyDescent="0.25">
      <c r="A41" s="18">
        <v>4384397</v>
      </c>
      <c r="B41" s="18" t="s">
        <v>332</v>
      </c>
      <c r="C41" s="120">
        <v>1.489556553497148E-4</v>
      </c>
      <c r="D41" s="120">
        <v>8.8270017985016166E-5</v>
      </c>
      <c r="E41" s="120">
        <v>1.020622082951749E-4</v>
      </c>
      <c r="F41" s="120">
        <v>5.8203043108870031E-4</v>
      </c>
      <c r="G41" s="120">
        <v>2.8136068232723901E-4</v>
      </c>
      <c r="H41" s="120">
        <v>2.4550098752082618E-4</v>
      </c>
      <c r="I41" s="120">
        <v>0</v>
      </c>
      <c r="J41" s="120">
        <v>0</v>
      </c>
      <c r="K41" s="120">
        <v>0</v>
      </c>
      <c r="L41" s="138">
        <v>0.31688936456620798</v>
      </c>
      <c r="M41" s="139">
        <v>0.30611490549591203</v>
      </c>
      <c r="N41" s="120">
        <v>0</v>
      </c>
      <c r="O41" s="97">
        <v>3.1915128377707408E-2</v>
      </c>
      <c r="P41" s="109">
        <v>3.8124372455340887E-2</v>
      </c>
      <c r="Q41" s="140">
        <v>4.4010879279716662E-2</v>
      </c>
      <c r="R41" s="95">
        <v>3.3881894715936049E-2</v>
      </c>
      <c r="S41" s="97">
        <v>3.2847480442674139E-2</v>
      </c>
      <c r="T41" s="109">
        <v>3.6179673621608503E-2</v>
      </c>
      <c r="U41" s="120">
        <v>0</v>
      </c>
      <c r="V41" s="120">
        <v>0</v>
      </c>
      <c r="W41" s="120">
        <v>0</v>
      </c>
      <c r="X41" s="120">
        <v>0</v>
      </c>
      <c r="Y41" s="120">
        <v>0</v>
      </c>
    </row>
    <row r="42" spans="1:25" x14ac:dyDescent="0.25">
      <c r="A42" s="18">
        <v>4384398</v>
      </c>
      <c r="B42" s="18" t="s">
        <v>333</v>
      </c>
      <c r="C42" s="120">
        <v>4.0622114137308158E-5</v>
      </c>
      <c r="D42" s="120">
        <v>2.9789550367359321E-5</v>
      </c>
      <c r="E42" s="120">
        <v>3.5205832252333739E-5</v>
      </c>
      <c r="F42" s="120">
        <v>1.0832563769948841E-4</v>
      </c>
      <c r="G42" s="120">
        <v>4.8746536964769792E-5</v>
      </c>
      <c r="H42" s="120">
        <v>4.6038396022282583E-5</v>
      </c>
      <c r="I42" s="120">
        <v>2.7081409424872108E-6</v>
      </c>
      <c r="J42" s="120">
        <v>0</v>
      </c>
      <c r="K42" s="120">
        <v>0</v>
      </c>
      <c r="L42" s="97">
        <v>3.2015642222083807E-2</v>
      </c>
      <c r="M42" s="109">
        <v>3.8433936255778497E-2</v>
      </c>
      <c r="N42" s="97">
        <v>3.1333190704577032E-2</v>
      </c>
      <c r="O42" s="120">
        <v>0</v>
      </c>
      <c r="P42" s="141">
        <v>0.24860192223844099</v>
      </c>
      <c r="Q42" s="142">
        <v>0.25816436790636332</v>
      </c>
      <c r="R42" s="135">
        <v>0.27354931660063309</v>
      </c>
      <c r="S42" s="135">
        <v>0.27290477905632121</v>
      </c>
      <c r="T42" s="143">
        <v>0.26114061480215678</v>
      </c>
      <c r="U42" s="120">
        <v>8.1244228274616325E-6</v>
      </c>
      <c r="V42" s="120">
        <v>8.1244228274616325E-6</v>
      </c>
      <c r="W42" s="120">
        <v>2.7081409424872108E-6</v>
      </c>
      <c r="X42" s="120">
        <v>1.3540704712436051E-5</v>
      </c>
      <c r="Y42" s="120">
        <v>1.083256376994884E-5</v>
      </c>
    </row>
    <row r="43" spans="1:25" x14ac:dyDescent="0.25">
      <c r="A43" s="18">
        <v>4384399</v>
      </c>
      <c r="B43" s="18" t="s">
        <v>334</v>
      </c>
      <c r="C43" s="120">
        <v>4.4367671939517987E-5</v>
      </c>
      <c r="D43" s="120">
        <v>1.7747068775807191E-5</v>
      </c>
      <c r="E43" s="120">
        <v>2.0704913571775061E-5</v>
      </c>
      <c r="F43" s="120">
        <v>4.7325516735485847E-5</v>
      </c>
      <c r="G43" s="120">
        <v>2.0704913571775061E-5</v>
      </c>
      <c r="H43" s="120">
        <v>2.0704913571775061E-5</v>
      </c>
      <c r="I43" s="120">
        <v>2.9578447959678658E-6</v>
      </c>
      <c r="J43" s="120">
        <v>0</v>
      </c>
      <c r="K43" s="120">
        <v>2.9578447959678658E-6</v>
      </c>
      <c r="L43" s="113">
        <v>3.9614415352397632E-2</v>
      </c>
      <c r="M43" s="113">
        <v>4.012612250210007E-2</v>
      </c>
      <c r="N43" s="113">
        <v>4.0880372925071878E-2</v>
      </c>
      <c r="O43" s="144">
        <v>0.27152423658025809</v>
      </c>
      <c r="P43" s="120">
        <v>0</v>
      </c>
      <c r="Q43" s="124">
        <v>0.29000189302066942</v>
      </c>
      <c r="R43" s="145">
        <v>0.28641994297275231</v>
      </c>
      <c r="S43" s="134">
        <v>0.28032382484826263</v>
      </c>
      <c r="T43" s="144">
        <v>0.27221933010731059</v>
      </c>
      <c r="U43" s="120">
        <v>1.478922397983933E-5</v>
      </c>
      <c r="V43" s="120">
        <v>1.7747068775807191E-5</v>
      </c>
      <c r="W43" s="120">
        <v>1.7747068775807191E-5</v>
      </c>
      <c r="X43" s="120">
        <v>1.7747068775807191E-5</v>
      </c>
      <c r="Y43" s="120">
        <v>1.7747068775807191E-5</v>
      </c>
    </row>
    <row r="44" spans="1:25" x14ac:dyDescent="0.25">
      <c r="A44" s="18">
        <v>4384400</v>
      </c>
      <c r="B44" s="18" t="s">
        <v>335</v>
      </c>
      <c r="C44" s="120">
        <v>4.0514300100996359E-5</v>
      </c>
      <c r="D44" s="120">
        <v>3.4726542943711169E-5</v>
      </c>
      <c r="E44" s="120">
        <v>2.604490720778338E-5</v>
      </c>
      <c r="F44" s="120">
        <v>1.070735074097761E-4</v>
      </c>
      <c r="G44" s="120">
        <v>4.9195935836924148E-5</v>
      </c>
      <c r="H44" s="120">
        <v>4.3408178679638958E-5</v>
      </c>
      <c r="I44" s="120">
        <v>0</v>
      </c>
      <c r="J44" s="120">
        <v>0</v>
      </c>
      <c r="K44" s="120">
        <v>0</v>
      </c>
      <c r="L44" s="109">
        <v>3.6882482484799903E-2</v>
      </c>
      <c r="M44" s="109">
        <v>3.7577013343674123E-2</v>
      </c>
      <c r="N44" s="146">
        <v>4.6171832722242637E-2</v>
      </c>
      <c r="O44" s="147">
        <v>0.27587055102342017</v>
      </c>
      <c r="P44" s="148">
        <v>0.28373032524301339</v>
      </c>
      <c r="Q44" s="120">
        <v>0</v>
      </c>
      <c r="R44" s="149">
        <v>0.28673417120764449</v>
      </c>
      <c r="S44" s="145">
        <v>0.28406022740097869</v>
      </c>
      <c r="T44" s="150">
        <v>0.26351368949261628</v>
      </c>
      <c r="U44" s="120">
        <v>1.7363271471855581E-5</v>
      </c>
      <c r="V44" s="120">
        <v>1.1575514314570391E-5</v>
      </c>
      <c r="W44" s="120">
        <v>2.3151028629140781E-5</v>
      </c>
      <c r="X44" s="120">
        <v>2.025715005049818E-5</v>
      </c>
      <c r="Y44" s="120">
        <v>1.7363271471855581E-5</v>
      </c>
    </row>
    <row r="45" spans="1:25" x14ac:dyDescent="0.25">
      <c r="A45" s="18">
        <v>4384401</v>
      </c>
      <c r="B45" s="18" t="s">
        <v>336</v>
      </c>
      <c r="C45" s="120">
        <v>2.6768171573272512E-5</v>
      </c>
      <c r="D45" s="120">
        <v>1.3384085786636259E-5</v>
      </c>
      <c r="E45" s="120">
        <v>1.3384085786636259E-5</v>
      </c>
      <c r="F45" s="120">
        <v>6.9597246090508544E-5</v>
      </c>
      <c r="G45" s="120">
        <v>2.9444988730599768E-5</v>
      </c>
      <c r="H45" s="120">
        <v>2.9444988730599768E-5</v>
      </c>
      <c r="I45" s="120">
        <v>2.676817157327251E-6</v>
      </c>
      <c r="J45" s="120">
        <v>0</v>
      </c>
      <c r="K45" s="120">
        <v>0</v>
      </c>
      <c r="L45" s="113">
        <v>3.9290322235249399E-2</v>
      </c>
      <c r="M45" s="95">
        <v>3.3832292051459142E-2</v>
      </c>
      <c r="N45" s="97">
        <v>3.2879345143450631E-2</v>
      </c>
      <c r="O45" s="144">
        <v>0.27038530106162573</v>
      </c>
      <c r="P45" s="143">
        <v>0.25920691261262713</v>
      </c>
      <c r="Q45" s="151">
        <v>0.26522707439945609</v>
      </c>
      <c r="R45" s="120">
        <v>0</v>
      </c>
      <c r="S45" s="152">
        <v>0.34066781234441001</v>
      </c>
      <c r="T45" s="144">
        <v>0.27128738844364497</v>
      </c>
      <c r="U45" s="120">
        <v>1.0707268629309011E-5</v>
      </c>
      <c r="V45" s="120">
        <v>1.3384085786636259E-5</v>
      </c>
      <c r="W45" s="120">
        <v>1.6060902943963511E-5</v>
      </c>
      <c r="X45" s="120">
        <v>8.0304514719817555E-6</v>
      </c>
      <c r="Y45" s="120">
        <v>1.0707268629309011E-5</v>
      </c>
    </row>
    <row r="46" spans="1:25" x14ac:dyDescent="0.25">
      <c r="A46" s="18">
        <v>4384402</v>
      </c>
      <c r="B46" s="18" t="s">
        <v>337</v>
      </c>
      <c r="C46" s="120">
        <v>2.4149922720247291E-5</v>
      </c>
      <c r="D46" s="120">
        <v>1.8783273226859011E-5</v>
      </c>
      <c r="E46" s="120">
        <v>1.6099948480164861E-5</v>
      </c>
      <c r="F46" s="120">
        <v>8.0499742400824318E-5</v>
      </c>
      <c r="G46" s="120">
        <v>3.4883221707023872E-5</v>
      </c>
      <c r="H46" s="120">
        <v>2.9516572213635582E-5</v>
      </c>
      <c r="I46" s="120">
        <v>0</v>
      </c>
      <c r="J46" s="120">
        <v>0</v>
      </c>
      <c r="K46" s="120">
        <v>0</v>
      </c>
      <c r="L46" s="109">
        <v>3.83983771251932E-2</v>
      </c>
      <c r="M46" s="97">
        <v>3.332421002919457E-2</v>
      </c>
      <c r="N46" s="97">
        <v>3.1953031083633857E-2</v>
      </c>
      <c r="O46" s="144">
        <v>0.27040400137386228</v>
      </c>
      <c r="P46" s="153">
        <v>0.25430673621844407</v>
      </c>
      <c r="Q46" s="150">
        <v>0.26339247381075048</v>
      </c>
      <c r="R46" s="152">
        <v>0.3414960072127769</v>
      </c>
      <c r="S46" s="120">
        <v>0</v>
      </c>
      <c r="T46" s="154">
        <v>0.26862764039155068</v>
      </c>
      <c r="U46" s="120">
        <v>1.0733298986776581E-5</v>
      </c>
      <c r="V46" s="120">
        <v>1.0733298986776581E-5</v>
      </c>
      <c r="W46" s="120">
        <v>8.0499742400824321E-6</v>
      </c>
      <c r="X46" s="120">
        <v>5.3666494933882878E-6</v>
      </c>
      <c r="Y46" s="120">
        <v>8.0499742400824321E-6</v>
      </c>
    </row>
    <row r="47" spans="1:25" x14ac:dyDescent="0.25">
      <c r="A47" s="18">
        <v>4384403</v>
      </c>
      <c r="B47" s="18" t="s">
        <v>338</v>
      </c>
      <c r="C47" s="120">
        <v>4.6295358600954273E-5</v>
      </c>
      <c r="D47" s="120">
        <v>2.025421938791749E-5</v>
      </c>
      <c r="E47" s="120">
        <v>2.025421938791749E-5</v>
      </c>
      <c r="F47" s="120">
        <v>6.9443037901431389E-5</v>
      </c>
      <c r="G47" s="120">
        <v>3.7614978863275337E-5</v>
      </c>
      <c r="H47" s="120">
        <v>2.8934599125596419E-5</v>
      </c>
      <c r="I47" s="120">
        <v>2.893459912559642E-6</v>
      </c>
      <c r="J47" s="120">
        <v>0</v>
      </c>
      <c r="K47" s="120">
        <v>0</v>
      </c>
      <c r="L47" s="109">
        <v>3.7779906078291237E-2</v>
      </c>
      <c r="M47" s="109">
        <v>3.8430934558617159E-2</v>
      </c>
      <c r="N47" s="109">
        <v>3.7950620213132259E-2</v>
      </c>
      <c r="O47" s="134">
        <v>0.27901055244830109</v>
      </c>
      <c r="P47" s="151">
        <v>0.26629379613260151</v>
      </c>
      <c r="Q47" s="150">
        <v>0.26347556617776841</v>
      </c>
      <c r="R47" s="137">
        <v>0.29324348175818199</v>
      </c>
      <c r="S47" s="124">
        <v>0.28966427184634569</v>
      </c>
      <c r="T47" s="120">
        <v>0</v>
      </c>
      <c r="U47" s="120">
        <v>5.7869198251192833E-6</v>
      </c>
      <c r="V47" s="120">
        <v>5.7869198251192833E-6</v>
      </c>
      <c r="W47" s="120">
        <v>5.7869198251192833E-6</v>
      </c>
      <c r="X47" s="120">
        <v>5.7869198251192833E-6</v>
      </c>
      <c r="Y47" s="120">
        <v>5.7869198251192833E-6</v>
      </c>
    </row>
    <row r="48" spans="1:25" x14ac:dyDescent="0.25">
      <c r="A48" s="18">
        <v>4384404</v>
      </c>
      <c r="B48" s="18" t="s">
        <v>339</v>
      </c>
      <c r="C48" s="120">
        <v>0</v>
      </c>
      <c r="D48" s="120">
        <v>0</v>
      </c>
      <c r="E48" s="120">
        <v>0</v>
      </c>
      <c r="F48" s="120">
        <v>0</v>
      </c>
      <c r="G48" s="120">
        <v>0</v>
      </c>
      <c r="H48" s="120">
        <v>0</v>
      </c>
      <c r="I48" s="120">
        <v>0</v>
      </c>
      <c r="J48" s="120">
        <v>0</v>
      </c>
      <c r="K48" s="120">
        <v>0</v>
      </c>
      <c r="L48" s="120">
        <v>1.849112426035503E-5</v>
      </c>
      <c r="M48" s="120">
        <v>1.849112426035503E-5</v>
      </c>
      <c r="N48" s="120">
        <v>0</v>
      </c>
      <c r="O48" s="120">
        <v>5.5473372781065093E-5</v>
      </c>
      <c r="P48" s="120">
        <v>9.2455621301775146E-5</v>
      </c>
      <c r="Q48" s="120">
        <v>1.109467455621302E-4</v>
      </c>
      <c r="R48" s="120">
        <v>7.3964497041420119E-5</v>
      </c>
      <c r="S48" s="120">
        <v>7.3964497041420119E-5</v>
      </c>
      <c r="T48" s="120">
        <v>3.698224852071006E-5</v>
      </c>
      <c r="U48" s="120">
        <v>0</v>
      </c>
      <c r="V48" s="155">
        <v>0.55129437869822484</v>
      </c>
      <c r="W48" s="155">
        <v>0.55114644970414206</v>
      </c>
      <c r="X48" s="156">
        <v>0.55059171597633139</v>
      </c>
      <c r="Y48" s="157">
        <v>0.55397559171597632</v>
      </c>
    </row>
    <row r="49" spans="1:25" x14ac:dyDescent="0.25">
      <c r="A49" s="18">
        <v>4384405</v>
      </c>
      <c r="B49" s="18" t="s">
        <v>340</v>
      </c>
      <c r="C49" s="120">
        <v>0</v>
      </c>
      <c r="D49" s="120">
        <v>0</v>
      </c>
      <c r="E49" s="120">
        <v>0</v>
      </c>
      <c r="F49" s="120">
        <v>0</v>
      </c>
      <c r="G49" s="120">
        <v>0</v>
      </c>
      <c r="H49" s="120">
        <v>0</v>
      </c>
      <c r="I49" s="120">
        <v>0</v>
      </c>
      <c r="J49" s="120">
        <v>0</v>
      </c>
      <c r="K49" s="120">
        <v>0</v>
      </c>
      <c r="L49" s="120">
        <v>0</v>
      </c>
      <c r="M49" s="120">
        <v>1.861954680023088E-5</v>
      </c>
      <c r="N49" s="120">
        <v>0</v>
      </c>
      <c r="O49" s="120">
        <v>5.5858640400692653E-5</v>
      </c>
      <c r="P49" s="120">
        <v>1.1171728080138531E-4</v>
      </c>
      <c r="Q49" s="120">
        <v>7.4478187200923532E-5</v>
      </c>
      <c r="R49" s="120">
        <v>9.3097734001154405E-5</v>
      </c>
      <c r="S49" s="120">
        <v>7.4478187200923532E-5</v>
      </c>
      <c r="T49" s="120">
        <v>3.7239093600461773E-5</v>
      </c>
      <c r="U49" s="157">
        <v>0.55512316830208353</v>
      </c>
      <c r="V49" s="120">
        <v>0</v>
      </c>
      <c r="W49" s="155">
        <v>0.55251643175005116</v>
      </c>
      <c r="X49" s="157">
        <v>0.5554583201444877</v>
      </c>
      <c r="Y49" s="157">
        <v>0.5555141787848884</v>
      </c>
    </row>
    <row r="50" spans="1:25" x14ac:dyDescent="0.25">
      <c r="A50" s="18">
        <v>4384406</v>
      </c>
      <c r="B50" s="18" t="s">
        <v>341</v>
      </c>
      <c r="C50" s="120">
        <v>0</v>
      </c>
      <c r="D50" s="120">
        <v>0</v>
      </c>
      <c r="E50" s="120">
        <v>0</v>
      </c>
      <c r="F50" s="120">
        <v>0</v>
      </c>
      <c r="G50" s="120">
        <v>0</v>
      </c>
      <c r="H50" s="120">
        <v>0</v>
      </c>
      <c r="I50" s="120">
        <v>0</v>
      </c>
      <c r="J50" s="120">
        <v>0</v>
      </c>
      <c r="K50" s="120">
        <v>0</v>
      </c>
      <c r="L50" s="120">
        <v>1.8566999015949049E-5</v>
      </c>
      <c r="M50" s="120">
        <v>3.7133998031898097E-5</v>
      </c>
      <c r="N50" s="120">
        <v>0</v>
      </c>
      <c r="O50" s="120">
        <v>1.8566999015949049E-5</v>
      </c>
      <c r="P50" s="120">
        <v>1.114019940956943E-4</v>
      </c>
      <c r="Q50" s="120">
        <v>1.4853599212759239E-4</v>
      </c>
      <c r="R50" s="120">
        <v>1.114019940956943E-4</v>
      </c>
      <c r="S50" s="120">
        <v>5.5700997047847163E-5</v>
      </c>
      <c r="T50" s="120">
        <v>3.7133998031898097E-5</v>
      </c>
      <c r="U50" s="155">
        <v>0.55340797266937747</v>
      </c>
      <c r="V50" s="155">
        <v>0.55095712879927217</v>
      </c>
      <c r="W50" s="120">
        <v>0</v>
      </c>
      <c r="X50" s="157">
        <v>0.55392784864182398</v>
      </c>
      <c r="Y50" s="157">
        <v>0.5549490335877012</v>
      </c>
    </row>
    <row r="51" spans="1:25" x14ac:dyDescent="0.25">
      <c r="A51" s="18">
        <v>4384407</v>
      </c>
      <c r="B51" s="18" t="s">
        <v>342</v>
      </c>
      <c r="C51" s="120">
        <v>0</v>
      </c>
      <c r="D51" s="120">
        <v>0</v>
      </c>
      <c r="E51" s="120">
        <v>0</v>
      </c>
      <c r="F51" s="120">
        <v>0</v>
      </c>
      <c r="G51" s="120">
        <v>0</v>
      </c>
      <c r="H51" s="120">
        <v>0</v>
      </c>
      <c r="I51" s="120">
        <v>0</v>
      </c>
      <c r="J51" s="120">
        <v>0</v>
      </c>
      <c r="K51" s="120">
        <v>0</v>
      </c>
      <c r="L51" s="120">
        <v>1.8552531492922211E-5</v>
      </c>
      <c r="M51" s="120">
        <v>3.7105062985844423E-5</v>
      </c>
      <c r="N51" s="120">
        <v>0</v>
      </c>
      <c r="O51" s="120">
        <v>9.2762657464611051E-5</v>
      </c>
      <c r="P51" s="120">
        <v>1.113151889575333E-4</v>
      </c>
      <c r="Q51" s="120">
        <v>1.2986772045045549E-4</v>
      </c>
      <c r="R51" s="120">
        <v>5.5657594478766628E-5</v>
      </c>
      <c r="S51" s="120">
        <v>3.7105062985844423E-5</v>
      </c>
      <c r="T51" s="120">
        <v>3.7105062985844423E-5</v>
      </c>
      <c r="U51" s="155">
        <v>0.55242017773325169</v>
      </c>
      <c r="V51" s="155">
        <v>0.55345911949685533</v>
      </c>
      <c r="W51" s="155">
        <v>0.55349622455984115</v>
      </c>
      <c r="X51" s="120">
        <v>0</v>
      </c>
      <c r="Y51" s="158">
        <v>0.55678002263408843</v>
      </c>
    </row>
    <row r="52" spans="1:25" x14ac:dyDescent="0.25">
      <c r="A52" s="18">
        <v>4384408</v>
      </c>
      <c r="B52" s="18" t="s">
        <v>343</v>
      </c>
      <c r="C52" s="120">
        <v>0</v>
      </c>
      <c r="D52" s="120">
        <v>0</v>
      </c>
      <c r="E52" s="120">
        <v>0</v>
      </c>
      <c r="F52" s="120">
        <v>0</v>
      </c>
      <c r="G52" s="120">
        <v>0</v>
      </c>
      <c r="H52" s="120">
        <v>0</v>
      </c>
      <c r="I52" s="120">
        <v>0</v>
      </c>
      <c r="J52" s="120">
        <v>0</v>
      </c>
      <c r="K52" s="120">
        <v>0</v>
      </c>
      <c r="L52" s="120">
        <v>1.84945441094877E-5</v>
      </c>
      <c r="M52" s="120">
        <v>1.84945441094877E-5</v>
      </c>
      <c r="N52" s="120">
        <v>0</v>
      </c>
      <c r="O52" s="120">
        <v>7.39781764379508E-5</v>
      </c>
      <c r="P52" s="120">
        <v>1.109672646569262E-4</v>
      </c>
      <c r="Q52" s="120">
        <v>1.109672646569262E-4</v>
      </c>
      <c r="R52" s="120">
        <v>7.39781764379508E-5</v>
      </c>
      <c r="S52" s="120">
        <v>5.5483632328463113E-5</v>
      </c>
      <c r="T52" s="120">
        <v>3.69890882189754E-5</v>
      </c>
      <c r="U52" s="157">
        <v>0.55407804697614205</v>
      </c>
      <c r="V52" s="155">
        <v>0.5517847235065656</v>
      </c>
      <c r="W52" s="155">
        <v>0.55278342888847787</v>
      </c>
      <c r="X52" s="157">
        <v>0.5550397632698354</v>
      </c>
      <c r="Y52" s="120">
        <v>0</v>
      </c>
    </row>
  </sheetData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45"/>
  <sheetViews>
    <sheetView workbookViewId="0"/>
  </sheetViews>
  <sheetFormatPr defaultRowHeight="15" x14ac:dyDescent="0.25"/>
  <cols>
    <col min="1" max="1" width="65" customWidth="1"/>
    <col min="2" max="20" width="13" customWidth="1"/>
  </cols>
  <sheetData>
    <row r="1" spans="1:7" ht="25.15" customHeight="1" x14ac:dyDescent="0.35">
      <c r="A1" s="2" t="s">
        <v>117</v>
      </c>
    </row>
    <row r="3" spans="1:7" ht="30" x14ac:dyDescent="0.25">
      <c r="A3" s="9" t="s">
        <v>118</v>
      </c>
      <c r="B3" s="9" t="s">
        <v>48</v>
      </c>
      <c r="C3" s="9" t="s">
        <v>49</v>
      </c>
      <c r="D3" s="9" t="s">
        <v>50</v>
      </c>
      <c r="E3" s="9" t="s">
        <v>52</v>
      </c>
      <c r="F3" s="9" t="s">
        <v>54</v>
      </c>
      <c r="G3" s="9" t="s">
        <v>51</v>
      </c>
    </row>
    <row r="4" spans="1:7" x14ac:dyDescent="0.25">
      <c r="A4" s="22" t="s">
        <v>119</v>
      </c>
      <c r="B4" s="22">
        <v>5734065</v>
      </c>
      <c r="C4" s="22">
        <v>3500465</v>
      </c>
      <c r="D4" s="22">
        <v>1386517</v>
      </c>
      <c r="E4" s="22">
        <v>55817</v>
      </c>
      <c r="F4" s="22">
        <v>26918</v>
      </c>
      <c r="G4" s="11">
        <v>2.52</v>
      </c>
    </row>
    <row r="5" spans="1:7" x14ac:dyDescent="0.25">
      <c r="A5" s="22" t="s">
        <v>120</v>
      </c>
      <c r="B5" s="22">
        <v>3338968</v>
      </c>
      <c r="C5" s="22">
        <v>2236024</v>
      </c>
      <c r="D5" s="22">
        <v>923704</v>
      </c>
      <c r="E5" s="22">
        <v>10711</v>
      </c>
      <c r="F5" s="22">
        <v>6246</v>
      </c>
      <c r="G5" s="11">
        <v>2.42</v>
      </c>
    </row>
    <row r="6" spans="1:7" x14ac:dyDescent="0.25">
      <c r="A6" s="22" t="s">
        <v>121</v>
      </c>
      <c r="B6" s="22">
        <v>2141848</v>
      </c>
      <c r="C6" s="22">
        <v>1720335</v>
      </c>
      <c r="D6" s="22">
        <v>638326</v>
      </c>
      <c r="E6" s="22">
        <v>9227</v>
      </c>
      <c r="F6" s="22">
        <v>5509</v>
      </c>
      <c r="G6" s="11">
        <v>2.7</v>
      </c>
    </row>
    <row r="7" spans="1:7" x14ac:dyDescent="0.25">
      <c r="A7" s="22" t="s">
        <v>122</v>
      </c>
      <c r="B7" s="22">
        <v>117836</v>
      </c>
      <c r="C7" s="22">
        <v>34113</v>
      </c>
      <c r="D7" s="22">
        <v>11053</v>
      </c>
      <c r="E7" s="22">
        <v>310</v>
      </c>
      <c r="F7" s="22">
        <v>71</v>
      </c>
      <c r="G7" s="11">
        <v>3.09</v>
      </c>
    </row>
    <row r="8" spans="1:7" x14ac:dyDescent="0.25">
      <c r="A8" s="22" t="s">
        <v>123</v>
      </c>
      <c r="B8" s="22">
        <v>82194</v>
      </c>
      <c r="C8" s="22">
        <v>56847</v>
      </c>
      <c r="D8" s="22">
        <v>26704</v>
      </c>
      <c r="E8" s="22">
        <v>195</v>
      </c>
      <c r="F8" s="22">
        <v>143</v>
      </c>
      <c r="G8" s="11">
        <v>2.13</v>
      </c>
    </row>
    <row r="9" spans="1:7" x14ac:dyDescent="0.25">
      <c r="A9" s="22" t="s">
        <v>124</v>
      </c>
      <c r="B9" s="22">
        <v>58577</v>
      </c>
      <c r="C9" s="22">
        <v>11456</v>
      </c>
      <c r="D9" s="22">
        <v>2887</v>
      </c>
      <c r="E9" s="22">
        <v>62</v>
      </c>
      <c r="F9" s="22">
        <v>7</v>
      </c>
      <c r="G9" s="11">
        <v>3.97</v>
      </c>
    </row>
    <row r="10" spans="1:7" x14ac:dyDescent="0.25">
      <c r="A10" s="22" t="s">
        <v>125</v>
      </c>
      <c r="B10" s="22">
        <v>49184</v>
      </c>
      <c r="C10" s="22">
        <v>9249</v>
      </c>
      <c r="D10" s="22">
        <v>2687</v>
      </c>
      <c r="E10" s="22">
        <v>80</v>
      </c>
      <c r="F10" s="22">
        <v>17</v>
      </c>
      <c r="G10" s="11">
        <v>3.44</v>
      </c>
    </row>
    <row r="11" spans="1:7" x14ac:dyDescent="0.25">
      <c r="A11" s="22" t="s">
        <v>126</v>
      </c>
      <c r="B11" s="22">
        <v>45316</v>
      </c>
      <c r="C11" s="22">
        <v>11569</v>
      </c>
      <c r="D11" s="22">
        <v>3853</v>
      </c>
      <c r="E11" s="22">
        <v>133</v>
      </c>
      <c r="F11" s="22">
        <v>17</v>
      </c>
      <c r="G11" s="11">
        <v>3</v>
      </c>
    </row>
    <row r="12" spans="1:7" x14ac:dyDescent="0.25">
      <c r="A12" s="22" t="s">
        <v>127</v>
      </c>
      <c r="B12" s="22">
        <v>42078</v>
      </c>
      <c r="C12" s="22">
        <v>12099</v>
      </c>
      <c r="D12" s="22">
        <v>2827</v>
      </c>
      <c r="E12" s="22">
        <v>105</v>
      </c>
      <c r="F12" s="22">
        <v>28</v>
      </c>
      <c r="G12" s="11">
        <v>4.28</v>
      </c>
    </row>
    <row r="13" spans="1:7" x14ac:dyDescent="0.25">
      <c r="A13" s="22" t="s">
        <v>128</v>
      </c>
      <c r="B13" s="22">
        <v>37677</v>
      </c>
      <c r="C13" s="22">
        <v>8031</v>
      </c>
      <c r="D13" s="22">
        <v>2047</v>
      </c>
      <c r="E13" s="22">
        <v>52</v>
      </c>
      <c r="F13" s="22">
        <v>4</v>
      </c>
      <c r="G13" s="11">
        <v>3.92</v>
      </c>
    </row>
    <row r="14" spans="1:7" x14ac:dyDescent="0.25">
      <c r="A14" s="22" t="s">
        <v>129</v>
      </c>
      <c r="B14" s="22">
        <v>37043</v>
      </c>
      <c r="C14" s="22">
        <v>8034</v>
      </c>
      <c r="D14" s="22">
        <v>2143</v>
      </c>
      <c r="E14" s="22">
        <v>88</v>
      </c>
      <c r="F14" s="22">
        <v>8</v>
      </c>
      <c r="G14" s="11">
        <v>3.75</v>
      </c>
    </row>
    <row r="15" spans="1:7" x14ac:dyDescent="0.25">
      <c r="A15" s="22" t="s">
        <v>130</v>
      </c>
      <c r="B15" s="22">
        <v>36672</v>
      </c>
      <c r="C15" s="22">
        <v>8772</v>
      </c>
      <c r="D15" s="22">
        <v>2027</v>
      </c>
      <c r="E15" s="22">
        <v>58</v>
      </c>
      <c r="F15" s="22">
        <v>2</v>
      </c>
      <c r="G15" s="11">
        <v>4.33</v>
      </c>
    </row>
    <row r="16" spans="1:7" x14ac:dyDescent="0.25">
      <c r="A16" s="22" t="s">
        <v>131</v>
      </c>
      <c r="B16" s="22">
        <v>35543</v>
      </c>
      <c r="C16" s="22">
        <v>10944</v>
      </c>
      <c r="D16" s="22">
        <v>3801</v>
      </c>
      <c r="E16" s="22">
        <v>107</v>
      </c>
      <c r="F16" s="22">
        <v>80</v>
      </c>
      <c r="G16" s="11">
        <v>2.88</v>
      </c>
    </row>
    <row r="17" spans="1:7" x14ac:dyDescent="0.25">
      <c r="A17" s="22" t="s">
        <v>132</v>
      </c>
      <c r="B17" s="22">
        <v>33279</v>
      </c>
      <c r="C17" s="22">
        <v>20113</v>
      </c>
      <c r="D17" s="22">
        <v>10495</v>
      </c>
      <c r="E17" s="22">
        <v>414</v>
      </c>
      <c r="F17" s="22">
        <v>250</v>
      </c>
      <c r="G17" s="11">
        <v>1.92</v>
      </c>
    </row>
    <row r="18" spans="1:7" x14ac:dyDescent="0.25">
      <c r="A18" s="22" t="s">
        <v>133</v>
      </c>
      <c r="B18" s="22">
        <v>31485</v>
      </c>
      <c r="C18" s="22">
        <v>9407</v>
      </c>
      <c r="D18" s="22">
        <v>2231</v>
      </c>
      <c r="E18" s="22">
        <v>59</v>
      </c>
      <c r="F18" s="22">
        <v>6</v>
      </c>
      <c r="G18" s="11">
        <v>4.22</v>
      </c>
    </row>
    <row r="19" spans="1:7" x14ac:dyDescent="0.25">
      <c r="A19" s="22" t="s">
        <v>134</v>
      </c>
      <c r="B19" s="22">
        <v>30071</v>
      </c>
      <c r="C19" s="22">
        <v>6411</v>
      </c>
      <c r="D19" s="22">
        <v>1566</v>
      </c>
      <c r="E19" s="22">
        <v>34</v>
      </c>
      <c r="F19" s="22">
        <v>9</v>
      </c>
      <c r="G19" s="11">
        <v>4.09</v>
      </c>
    </row>
    <row r="20" spans="1:7" x14ac:dyDescent="0.25">
      <c r="A20" s="22" t="s">
        <v>135</v>
      </c>
      <c r="B20" s="22">
        <v>26091</v>
      </c>
      <c r="C20" s="22">
        <v>8608</v>
      </c>
      <c r="D20" s="22">
        <v>3390</v>
      </c>
      <c r="E20" s="22">
        <v>66</v>
      </c>
      <c r="F20" s="22">
        <v>11</v>
      </c>
      <c r="G20" s="11">
        <v>2.54</v>
      </c>
    </row>
    <row r="21" spans="1:7" x14ac:dyDescent="0.25">
      <c r="A21" s="22" t="s">
        <v>136</v>
      </c>
      <c r="B21" s="22">
        <v>25268</v>
      </c>
      <c r="C21" s="22">
        <v>3906</v>
      </c>
      <c r="D21" s="22">
        <v>941</v>
      </c>
      <c r="E21" s="22">
        <v>37</v>
      </c>
      <c r="F21" s="22">
        <v>3</v>
      </c>
      <c r="G21" s="11">
        <v>4.1500000000000004</v>
      </c>
    </row>
    <row r="22" spans="1:7" x14ac:dyDescent="0.25">
      <c r="A22" s="22" t="s">
        <v>137</v>
      </c>
      <c r="B22" s="22">
        <v>24581</v>
      </c>
      <c r="C22" s="22">
        <v>5474</v>
      </c>
      <c r="D22" s="22">
        <v>1440</v>
      </c>
      <c r="E22" s="22">
        <v>64</v>
      </c>
      <c r="F22" s="22">
        <v>9</v>
      </c>
      <c r="G22" s="11">
        <v>3.8</v>
      </c>
    </row>
    <row r="23" spans="1:7" x14ac:dyDescent="0.25">
      <c r="A23" s="22" t="s">
        <v>138</v>
      </c>
      <c r="B23" s="22">
        <v>24133</v>
      </c>
      <c r="C23" s="22">
        <v>5758</v>
      </c>
      <c r="D23" s="22">
        <v>1594</v>
      </c>
      <c r="E23" s="22">
        <v>46</v>
      </c>
      <c r="F23" s="22">
        <v>5</v>
      </c>
      <c r="G23" s="11">
        <v>3.61</v>
      </c>
    </row>
    <row r="24" spans="1:7" x14ac:dyDescent="0.25">
      <c r="A24" s="22" t="s">
        <v>139</v>
      </c>
      <c r="B24" s="22">
        <v>23197</v>
      </c>
      <c r="C24" s="22">
        <v>5230</v>
      </c>
      <c r="D24" s="22">
        <v>1317</v>
      </c>
      <c r="E24" s="22">
        <v>28</v>
      </c>
      <c r="F24" s="22">
        <v>4</v>
      </c>
      <c r="G24" s="11">
        <v>3.97</v>
      </c>
    </row>
    <row r="25" spans="1:7" x14ac:dyDescent="0.25">
      <c r="A25" s="22" t="s">
        <v>140</v>
      </c>
      <c r="B25" s="22">
        <v>23156</v>
      </c>
      <c r="C25" s="22">
        <v>5322</v>
      </c>
      <c r="D25" s="22">
        <v>1680</v>
      </c>
      <c r="E25" s="22">
        <v>42</v>
      </c>
      <c r="F25" s="22">
        <v>7</v>
      </c>
      <c r="G25" s="11">
        <v>3.17</v>
      </c>
    </row>
    <row r="26" spans="1:7" x14ac:dyDescent="0.25">
      <c r="A26" s="22" t="s">
        <v>141</v>
      </c>
      <c r="B26" s="22">
        <v>21119</v>
      </c>
      <c r="C26" s="22">
        <v>8127</v>
      </c>
      <c r="D26" s="22">
        <v>3788</v>
      </c>
      <c r="E26" s="22">
        <v>141</v>
      </c>
      <c r="F26" s="22">
        <v>122</v>
      </c>
      <c r="G26" s="11">
        <v>2.15</v>
      </c>
    </row>
    <row r="27" spans="1:7" x14ac:dyDescent="0.25">
      <c r="A27" s="22" t="s">
        <v>142</v>
      </c>
      <c r="B27" s="22">
        <v>20701</v>
      </c>
      <c r="C27" s="22">
        <v>4605</v>
      </c>
      <c r="D27" s="22">
        <v>1189</v>
      </c>
      <c r="E27" s="22">
        <v>19</v>
      </c>
      <c r="F27" s="22">
        <v>4</v>
      </c>
      <c r="G27" s="11">
        <v>3.87</v>
      </c>
    </row>
    <row r="28" spans="1:7" x14ac:dyDescent="0.25">
      <c r="A28" s="22" t="s">
        <v>143</v>
      </c>
      <c r="B28" s="22">
        <v>20152</v>
      </c>
      <c r="C28" s="22">
        <v>3858</v>
      </c>
      <c r="D28" s="22">
        <v>1251</v>
      </c>
      <c r="E28" s="22">
        <v>32</v>
      </c>
      <c r="F28" s="22">
        <v>6</v>
      </c>
      <c r="G28" s="11">
        <v>3.08</v>
      </c>
    </row>
    <row r="29" spans="1:7" x14ac:dyDescent="0.25">
      <c r="A29" s="22" t="s">
        <v>144</v>
      </c>
      <c r="B29" s="22">
        <v>16845</v>
      </c>
      <c r="C29" s="22">
        <v>4489</v>
      </c>
      <c r="D29" s="22">
        <v>1810</v>
      </c>
      <c r="E29" s="22">
        <v>47</v>
      </c>
      <c r="F29" s="22">
        <v>36</v>
      </c>
      <c r="G29" s="11">
        <v>2.48</v>
      </c>
    </row>
    <row r="30" spans="1:7" x14ac:dyDescent="0.25">
      <c r="A30" s="22" t="s">
        <v>145</v>
      </c>
      <c r="B30" s="22">
        <v>15740</v>
      </c>
      <c r="C30" s="22">
        <v>5988</v>
      </c>
      <c r="D30" s="22">
        <v>1426</v>
      </c>
      <c r="E30" s="22">
        <v>122</v>
      </c>
      <c r="F30" s="22">
        <v>39</v>
      </c>
      <c r="G30" s="11">
        <v>4.2</v>
      </c>
    </row>
    <row r="31" spans="1:7" x14ac:dyDescent="0.25">
      <c r="A31" s="22" t="s">
        <v>146</v>
      </c>
      <c r="B31" s="22">
        <v>15491</v>
      </c>
      <c r="C31" s="22">
        <v>4517</v>
      </c>
      <c r="D31" s="22">
        <v>1545</v>
      </c>
      <c r="E31" s="22">
        <v>24</v>
      </c>
      <c r="F31" s="22">
        <v>7</v>
      </c>
      <c r="G31" s="11">
        <v>2.92</v>
      </c>
    </row>
    <row r="32" spans="1:7" x14ac:dyDescent="0.25">
      <c r="A32" s="22" t="s">
        <v>147</v>
      </c>
      <c r="B32" s="22">
        <v>15387</v>
      </c>
      <c r="C32" s="22">
        <v>4209</v>
      </c>
      <c r="D32" s="22">
        <v>1505</v>
      </c>
      <c r="E32" s="22">
        <v>40</v>
      </c>
      <c r="F32" s="22">
        <v>11</v>
      </c>
      <c r="G32" s="11">
        <v>2.8</v>
      </c>
    </row>
    <row r="33" spans="1:7" x14ac:dyDescent="0.25">
      <c r="A33" s="22" t="s">
        <v>148</v>
      </c>
      <c r="B33" s="22">
        <v>15202</v>
      </c>
      <c r="C33" s="22">
        <v>2778</v>
      </c>
      <c r="D33" s="22">
        <v>768</v>
      </c>
      <c r="E33" s="22">
        <v>47</v>
      </c>
      <c r="F33" s="22">
        <v>3</v>
      </c>
      <c r="G33" s="11">
        <v>3.62</v>
      </c>
    </row>
    <row r="34" spans="1:7" x14ac:dyDescent="0.25">
      <c r="A34" s="22" t="s">
        <v>149</v>
      </c>
      <c r="B34" s="22">
        <v>14989</v>
      </c>
      <c r="C34" s="22">
        <v>7508</v>
      </c>
      <c r="D34" s="22">
        <v>2774</v>
      </c>
      <c r="E34" s="22">
        <v>37</v>
      </c>
      <c r="F34" s="22">
        <v>14</v>
      </c>
      <c r="G34" s="11">
        <v>2.71</v>
      </c>
    </row>
    <row r="35" spans="1:7" x14ac:dyDescent="0.25">
      <c r="A35" s="22" t="s">
        <v>150</v>
      </c>
      <c r="B35" s="22">
        <v>14581</v>
      </c>
      <c r="C35" s="22">
        <v>2699</v>
      </c>
      <c r="D35" s="22">
        <v>826</v>
      </c>
      <c r="E35" s="22">
        <v>24</v>
      </c>
      <c r="F35" s="22">
        <v>3</v>
      </c>
      <c r="G35" s="11">
        <v>3.27</v>
      </c>
    </row>
    <row r="36" spans="1:7" x14ac:dyDescent="0.25">
      <c r="A36" s="22" t="s">
        <v>151</v>
      </c>
      <c r="B36" s="22">
        <v>13817</v>
      </c>
      <c r="C36" s="22">
        <v>2442</v>
      </c>
      <c r="D36" s="22">
        <v>804</v>
      </c>
      <c r="E36" s="22">
        <v>34</v>
      </c>
      <c r="F36" s="22">
        <v>4</v>
      </c>
      <c r="G36" s="11">
        <v>3.04</v>
      </c>
    </row>
    <row r="37" spans="1:7" x14ac:dyDescent="0.25">
      <c r="A37" s="22" t="s">
        <v>152</v>
      </c>
      <c r="B37" s="22">
        <v>13242</v>
      </c>
      <c r="C37" s="22">
        <v>3767</v>
      </c>
      <c r="D37" s="22">
        <v>888</v>
      </c>
      <c r="E37" s="22">
        <v>20</v>
      </c>
      <c r="F37" s="22">
        <v>2</v>
      </c>
      <c r="G37" s="11">
        <v>4.24</v>
      </c>
    </row>
    <row r="38" spans="1:7" x14ac:dyDescent="0.25">
      <c r="A38" s="22" t="s">
        <v>153</v>
      </c>
      <c r="B38" s="22">
        <v>13076</v>
      </c>
      <c r="C38" s="22">
        <v>4702</v>
      </c>
      <c r="D38" s="22">
        <v>1386</v>
      </c>
      <c r="E38" s="22">
        <v>23</v>
      </c>
      <c r="F38" s="22">
        <v>6</v>
      </c>
      <c r="G38" s="11">
        <v>3.39</v>
      </c>
    </row>
    <row r="39" spans="1:7" x14ac:dyDescent="0.25">
      <c r="A39" s="22" t="s">
        <v>154</v>
      </c>
      <c r="B39" s="22">
        <v>12828</v>
      </c>
      <c r="C39" s="22">
        <v>3323</v>
      </c>
      <c r="D39" s="22">
        <v>802</v>
      </c>
      <c r="E39" s="22">
        <v>14</v>
      </c>
      <c r="F39" s="22">
        <v>1</v>
      </c>
      <c r="G39" s="11">
        <v>4.1399999999999997</v>
      </c>
    </row>
    <row r="40" spans="1:7" x14ac:dyDescent="0.25">
      <c r="A40" s="22" t="s">
        <v>155</v>
      </c>
      <c r="B40" s="22">
        <v>11800</v>
      </c>
      <c r="C40" s="22">
        <v>3272</v>
      </c>
      <c r="D40" s="22">
        <v>1168</v>
      </c>
      <c r="E40" s="22">
        <v>29</v>
      </c>
      <c r="F40" s="22">
        <v>3</v>
      </c>
      <c r="G40" s="11">
        <v>2.8</v>
      </c>
    </row>
    <row r="41" spans="1:7" x14ac:dyDescent="0.25">
      <c r="A41" s="22" t="s">
        <v>156</v>
      </c>
      <c r="B41" s="22">
        <v>11711</v>
      </c>
      <c r="C41" s="22">
        <v>2424</v>
      </c>
      <c r="D41" s="22">
        <v>670</v>
      </c>
      <c r="E41" s="22">
        <v>16</v>
      </c>
      <c r="F41" s="22">
        <v>3</v>
      </c>
      <c r="G41" s="11">
        <v>3.62</v>
      </c>
    </row>
    <row r="42" spans="1:7" x14ac:dyDescent="0.25">
      <c r="A42" s="22" t="s">
        <v>157</v>
      </c>
      <c r="B42" s="22">
        <v>11501</v>
      </c>
      <c r="C42" s="22">
        <v>2497</v>
      </c>
      <c r="D42" s="22">
        <v>836</v>
      </c>
      <c r="E42" s="22">
        <v>30</v>
      </c>
      <c r="F42" s="22">
        <v>9</v>
      </c>
      <c r="G42" s="11">
        <v>2.99</v>
      </c>
    </row>
    <row r="43" spans="1:7" x14ac:dyDescent="0.25">
      <c r="A43" s="22" t="s">
        <v>158</v>
      </c>
      <c r="B43" s="22">
        <v>11325</v>
      </c>
      <c r="C43" s="22">
        <v>2337</v>
      </c>
      <c r="D43" s="22">
        <v>718</v>
      </c>
      <c r="E43" s="22">
        <v>36</v>
      </c>
      <c r="F43" s="22">
        <v>2</v>
      </c>
      <c r="G43" s="11">
        <v>3.25</v>
      </c>
    </row>
    <row r="44" spans="1:7" x14ac:dyDescent="0.25">
      <c r="A44" s="22" t="s">
        <v>159</v>
      </c>
      <c r="B44" s="22">
        <v>10930</v>
      </c>
      <c r="C44" s="22">
        <v>4021</v>
      </c>
      <c r="D44" s="22">
        <v>1002</v>
      </c>
      <c r="E44" s="22">
        <v>20</v>
      </c>
      <c r="F44" s="22">
        <v>8</v>
      </c>
      <c r="G44" s="11">
        <v>4.01</v>
      </c>
    </row>
    <row r="45" spans="1:7" x14ac:dyDescent="0.25">
      <c r="A45" s="22" t="s">
        <v>160</v>
      </c>
      <c r="B45" s="22">
        <v>10571</v>
      </c>
      <c r="C45" s="22">
        <v>2680</v>
      </c>
      <c r="D45" s="22">
        <v>1004</v>
      </c>
      <c r="E45" s="22">
        <v>31</v>
      </c>
      <c r="F45" s="22">
        <v>6</v>
      </c>
      <c r="G45" s="11">
        <v>2.67</v>
      </c>
    </row>
    <row r="46" spans="1:7" x14ac:dyDescent="0.25">
      <c r="A46" s="22" t="s">
        <v>161</v>
      </c>
      <c r="B46" s="22">
        <v>9693</v>
      </c>
      <c r="C46" s="22">
        <v>2240</v>
      </c>
      <c r="D46" s="22">
        <v>481</v>
      </c>
      <c r="E46" s="22">
        <v>16</v>
      </c>
      <c r="F46" s="22">
        <v>2</v>
      </c>
      <c r="G46" s="11">
        <v>4.66</v>
      </c>
    </row>
    <row r="47" spans="1:7" x14ac:dyDescent="0.25">
      <c r="A47" s="22" t="s">
        <v>162</v>
      </c>
      <c r="B47" s="22">
        <v>9630</v>
      </c>
      <c r="C47" s="22">
        <v>3310</v>
      </c>
      <c r="D47" s="22">
        <v>1288</v>
      </c>
      <c r="E47" s="22">
        <v>18</v>
      </c>
      <c r="F47" s="22">
        <v>5</v>
      </c>
      <c r="G47" s="11">
        <v>2.57</v>
      </c>
    </row>
    <row r="48" spans="1:7" x14ac:dyDescent="0.25">
      <c r="A48" s="22" t="s">
        <v>163</v>
      </c>
      <c r="B48" s="22">
        <v>9402</v>
      </c>
      <c r="C48" s="22">
        <v>1960</v>
      </c>
      <c r="D48" s="22">
        <v>583</v>
      </c>
      <c r="E48" s="22">
        <v>16</v>
      </c>
      <c r="F48" s="22">
        <v>3</v>
      </c>
      <c r="G48" s="11">
        <v>3.36</v>
      </c>
    </row>
    <row r="49" spans="1:7" x14ac:dyDescent="0.25">
      <c r="A49" s="22" t="s">
        <v>164</v>
      </c>
      <c r="B49" s="22">
        <v>8987</v>
      </c>
      <c r="C49" s="22">
        <v>2051</v>
      </c>
      <c r="D49" s="22">
        <v>750</v>
      </c>
      <c r="E49" s="22">
        <v>16</v>
      </c>
      <c r="F49" s="22">
        <v>3</v>
      </c>
      <c r="G49" s="11">
        <v>2.73</v>
      </c>
    </row>
    <row r="50" spans="1:7" x14ac:dyDescent="0.25">
      <c r="A50" s="22" t="s">
        <v>165</v>
      </c>
      <c r="B50" s="22">
        <v>8669</v>
      </c>
      <c r="C50" s="22">
        <v>1900</v>
      </c>
      <c r="D50" s="22">
        <v>462</v>
      </c>
      <c r="E50" s="22">
        <v>6</v>
      </c>
      <c r="F50" s="22">
        <v>1</v>
      </c>
      <c r="G50" s="11">
        <v>4.1100000000000003</v>
      </c>
    </row>
    <row r="51" spans="1:7" x14ac:dyDescent="0.25">
      <c r="A51" s="22" t="s">
        <v>166</v>
      </c>
      <c r="B51" s="22">
        <v>8646</v>
      </c>
      <c r="C51" s="22">
        <v>2071</v>
      </c>
      <c r="D51" s="22">
        <v>546</v>
      </c>
      <c r="E51" s="22">
        <v>13</v>
      </c>
      <c r="F51" s="22">
        <v>3</v>
      </c>
      <c r="G51" s="11">
        <v>3.79</v>
      </c>
    </row>
    <row r="52" spans="1:7" x14ac:dyDescent="0.25">
      <c r="A52" s="22" t="s">
        <v>167</v>
      </c>
      <c r="B52" s="22">
        <v>8468</v>
      </c>
      <c r="C52" s="22">
        <v>2822</v>
      </c>
      <c r="D52" s="22">
        <v>1056</v>
      </c>
      <c r="E52" s="22">
        <v>24</v>
      </c>
      <c r="F52" s="22">
        <v>7</v>
      </c>
      <c r="G52" s="11">
        <v>2.67</v>
      </c>
    </row>
    <row r="53" spans="1:7" x14ac:dyDescent="0.25">
      <c r="A53" s="22" t="s">
        <v>168</v>
      </c>
      <c r="B53" s="22">
        <v>8186</v>
      </c>
      <c r="C53" s="22">
        <v>1680</v>
      </c>
      <c r="D53" s="22">
        <v>478</v>
      </c>
      <c r="E53" s="22">
        <v>13</v>
      </c>
      <c r="F53" s="22">
        <v>0</v>
      </c>
      <c r="G53" s="11">
        <v>3.51</v>
      </c>
    </row>
    <row r="54" spans="1:7" x14ac:dyDescent="0.25">
      <c r="A54" s="22" t="s">
        <v>169</v>
      </c>
      <c r="B54" s="22">
        <v>7859</v>
      </c>
      <c r="C54" s="22">
        <v>1933</v>
      </c>
      <c r="D54" s="22">
        <v>404</v>
      </c>
      <c r="E54" s="22">
        <v>23</v>
      </c>
      <c r="F54" s="22">
        <v>5</v>
      </c>
      <c r="G54" s="11">
        <v>4.78</v>
      </c>
    </row>
    <row r="55" spans="1:7" x14ac:dyDescent="0.25">
      <c r="A55" s="22" t="s">
        <v>170</v>
      </c>
      <c r="B55" s="22">
        <v>7850</v>
      </c>
      <c r="C55" s="22">
        <v>2678</v>
      </c>
      <c r="D55" s="22">
        <v>982</v>
      </c>
      <c r="E55" s="22">
        <v>15</v>
      </c>
      <c r="F55" s="22">
        <v>5</v>
      </c>
      <c r="G55" s="11">
        <v>2.73</v>
      </c>
    </row>
    <row r="56" spans="1:7" x14ac:dyDescent="0.25">
      <c r="A56" s="22" t="s">
        <v>171</v>
      </c>
      <c r="B56" s="22">
        <v>7413</v>
      </c>
      <c r="C56" s="22">
        <v>1778</v>
      </c>
      <c r="D56" s="22">
        <v>515</v>
      </c>
      <c r="E56" s="22">
        <v>21</v>
      </c>
      <c r="F56" s="22">
        <v>1</v>
      </c>
      <c r="G56" s="11">
        <v>3.45</v>
      </c>
    </row>
    <row r="57" spans="1:7" x14ac:dyDescent="0.25">
      <c r="A57" s="22" t="s">
        <v>172</v>
      </c>
      <c r="B57" s="22">
        <v>7199</v>
      </c>
      <c r="C57" s="22">
        <v>2747</v>
      </c>
      <c r="D57" s="22">
        <v>941</v>
      </c>
      <c r="E57" s="22">
        <v>93</v>
      </c>
      <c r="F57" s="22">
        <v>38</v>
      </c>
      <c r="G57" s="11">
        <v>2.92</v>
      </c>
    </row>
    <row r="58" spans="1:7" x14ac:dyDescent="0.25">
      <c r="A58" s="22" t="s">
        <v>173</v>
      </c>
      <c r="B58" s="22">
        <v>7174</v>
      </c>
      <c r="C58" s="22">
        <v>1626</v>
      </c>
      <c r="D58" s="22">
        <v>584</v>
      </c>
      <c r="E58" s="22">
        <v>17</v>
      </c>
      <c r="F58" s="22">
        <v>3</v>
      </c>
      <c r="G58" s="11">
        <v>2.78</v>
      </c>
    </row>
    <row r="59" spans="1:7" x14ac:dyDescent="0.25">
      <c r="A59" s="22" t="s">
        <v>174</v>
      </c>
      <c r="B59" s="22">
        <v>7112</v>
      </c>
      <c r="C59" s="22">
        <v>2534</v>
      </c>
      <c r="D59" s="22">
        <v>964</v>
      </c>
      <c r="E59" s="22">
        <v>22</v>
      </c>
      <c r="F59" s="22">
        <v>9</v>
      </c>
      <c r="G59" s="11">
        <v>2.63</v>
      </c>
    </row>
    <row r="60" spans="1:7" x14ac:dyDescent="0.25">
      <c r="A60" s="22" t="s">
        <v>175</v>
      </c>
      <c r="B60" s="22">
        <v>7045</v>
      </c>
      <c r="C60" s="22">
        <v>3508</v>
      </c>
      <c r="D60" s="22">
        <v>1997</v>
      </c>
      <c r="E60" s="22">
        <v>71</v>
      </c>
      <c r="F60" s="22">
        <v>62</v>
      </c>
      <c r="G60" s="11">
        <v>1.76</v>
      </c>
    </row>
    <row r="61" spans="1:7" x14ac:dyDescent="0.25">
      <c r="A61" s="22" t="s">
        <v>176</v>
      </c>
      <c r="B61" s="22">
        <v>6776</v>
      </c>
      <c r="C61" s="22">
        <v>1132</v>
      </c>
      <c r="D61" s="22">
        <v>266</v>
      </c>
      <c r="E61" s="22">
        <v>12</v>
      </c>
      <c r="F61" s="22">
        <v>1</v>
      </c>
      <c r="G61" s="11">
        <v>4.26</v>
      </c>
    </row>
    <row r="62" spans="1:7" x14ac:dyDescent="0.25">
      <c r="A62" s="22" t="s">
        <v>177</v>
      </c>
      <c r="B62" s="22">
        <v>6574</v>
      </c>
      <c r="C62" s="22">
        <v>2659</v>
      </c>
      <c r="D62" s="22">
        <v>1004</v>
      </c>
      <c r="E62" s="22">
        <v>22</v>
      </c>
      <c r="F62" s="22">
        <v>5</v>
      </c>
      <c r="G62" s="11">
        <v>2.65</v>
      </c>
    </row>
    <row r="63" spans="1:7" x14ac:dyDescent="0.25">
      <c r="A63" s="22" t="s">
        <v>178</v>
      </c>
      <c r="B63" s="22">
        <v>6089</v>
      </c>
      <c r="C63" s="22">
        <v>1366</v>
      </c>
      <c r="D63" s="22">
        <v>450</v>
      </c>
      <c r="E63" s="22">
        <v>7</v>
      </c>
      <c r="F63" s="22">
        <v>1</v>
      </c>
      <c r="G63" s="11">
        <v>3.04</v>
      </c>
    </row>
    <row r="64" spans="1:7" x14ac:dyDescent="0.25">
      <c r="A64" s="22" t="s">
        <v>179</v>
      </c>
      <c r="B64" s="22">
        <v>5940</v>
      </c>
      <c r="C64" s="22">
        <v>1794</v>
      </c>
      <c r="D64" s="22">
        <v>782</v>
      </c>
      <c r="E64" s="22">
        <v>14</v>
      </c>
      <c r="F64" s="22">
        <v>1</v>
      </c>
      <c r="G64" s="11">
        <v>2.29</v>
      </c>
    </row>
    <row r="65" spans="1:7" x14ac:dyDescent="0.25">
      <c r="A65" s="22" t="s">
        <v>180</v>
      </c>
      <c r="B65" s="22">
        <v>5922</v>
      </c>
      <c r="C65" s="22">
        <v>1164</v>
      </c>
      <c r="D65" s="22">
        <v>408</v>
      </c>
      <c r="E65" s="22">
        <v>12</v>
      </c>
      <c r="F65" s="22">
        <v>2</v>
      </c>
      <c r="G65" s="11">
        <v>2.85</v>
      </c>
    </row>
    <row r="66" spans="1:7" x14ac:dyDescent="0.25">
      <c r="A66" s="22" t="s">
        <v>181</v>
      </c>
      <c r="B66" s="22">
        <v>5785</v>
      </c>
      <c r="C66" s="22">
        <v>1305</v>
      </c>
      <c r="D66" s="22">
        <v>430</v>
      </c>
      <c r="E66" s="22">
        <v>16</v>
      </c>
      <c r="F66" s="22">
        <v>1</v>
      </c>
      <c r="G66" s="11">
        <v>3.03</v>
      </c>
    </row>
    <row r="67" spans="1:7" x14ac:dyDescent="0.25">
      <c r="A67" s="22" t="s">
        <v>182</v>
      </c>
      <c r="B67" s="22">
        <v>5652</v>
      </c>
      <c r="C67" s="22">
        <v>2088</v>
      </c>
      <c r="D67" s="22">
        <v>817</v>
      </c>
      <c r="E67" s="22">
        <v>12</v>
      </c>
      <c r="F67" s="22">
        <v>3</v>
      </c>
      <c r="G67" s="11">
        <v>2.56</v>
      </c>
    </row>
    <row r="68" spans="1:7" x14ac:dyDescent="0.25">
      <c r="A68" s="22" t="s">
        <v>183</v>
      </c>
      <c r="B68" s="22">
        <v>5485</v>
      </c>
      <c r="C68" s="22">
        <v>1425</v>
      </c>
      <c r="D68" s="22">
        <v>306</v>
      </c>
      <c r="E68" s="22">
        <v>5</v>
      </c>
      <c r="F68" s="22">
        <v>1</v>
      </c>
      <c r="G68" s="11">
        <v>4.66</v>
      </c>
    </row>
    <row r="69" spans="1:7" x14ac:dyDescent="0.25">
      <c r="A69" s="22" t="s">
        <v>184</v>
      </c>
      <c r="B69" s="22">
        <v>5480</v>
      </c>
      <c r="C69" s="22">
        <v>1040</v>
      </c>
      <c r="D69" s="22">
        <v>335</v>
      </c>
      <c r="E69" s="22">
        <v>10</v>
      </c>
      <c r="F69" s="22">
        <v>1</v>
      </c>
      <c r="G69" s="11">
        <v>3.1</v>
      </c>
    </row>
    <row r="70" spans="1:7" x14ac:dyDescent="0.25">
      <c r="A70" s="22" t="s">
        <v>185</v>
      </c>
      <c r="B70" s="22">
        <v>5232</v>
      </c>
      <c r="C70" s="22">
        <v>928</v>
      </c>
      <c r="D70" s="22">
        <v>214</v>
      </c>
      <c r="E70" s="22">
        <v>5</v>
      </c>
      <c r="F70" s="22">
        <v>0</v>
      </c>
      <c r="G70" s="11">
        <v>4.34</v>
      </c>
    </row>
    <row r="71" spans="1:7" x14ac:dyDescent="0.25">
      <c r="A71" s="22" t="s">
        <v>186</v>
      </c>
      <c r="B71" s="22">
        <v>4224</v>
      </c>
      <c r="C71" s="22">
        <v>3730</v>
      </c>
      <c r="D71" s="22">
        <v>2611</v>
      </c>
      <c r="E71" s="22">
        <v>53</v>
      </c>
      <c r="F71" s="22">
        <v>18</v>
      </c>
      <c r="G71" s="11">
        <v>1.43</v>
      </c>
    </row>
    <row r="72" spans="1:7" x14ac:dyDescent="0.25">
      <c r="A72" s="22" t="s">
        <v>187</v>
      </c>
      <c r="B72" s="22">
        <v>4209</v>
      </c>
      <c r="C72" s="22">
        <v>1190</v>
      </c>
      <c r="D72" s="22">
        <v>260</v>
      </c>
      <c r="E72" s="22">
        <v>6</v>
      </c>
      <c r="F72" s="22">
        <v>1</v>
      </c>
      <c r="G72" s="11">
        <v>4.58</v>
      </c>
    </row>
    <row r="73" spans="1:7" x14ac:dyDescent="0.25">
      <c r="A73" s="22" t="s">
        <v>188</v>
      </c>
      <c r="B73" s="22">
        <v>4205</v>
      </c>
      <c r="C73" s="22">
        <v>760</v>
      </c>
      <c r="D73" s="22">
        <v>191</v>
      </c>
      <c r="E73" s="22">
        <v>3</v>
      </c>
      <c r="F73" s="22">
        <v>1</v>
      </c>
      <c r="G73" s="11">
        <v>3.98</v>
      </c>
    </row>
    <row r="74" spans="1:7" x14ac:dyDescent="0.25">
      <c r="A74" s="22" t="s">
        <v>189</v>
      </c>
      <c r="B74" s="22">
        <v>3533</v>
      </c>
      <c r="C74" s="22">
        <v>927</v>
      </c>
      <c r="D74" s="22">
        <v>269</v>
      </c>
      <c r="E74" s="22">
        <v>11</v>
      </c>
      <c r="F74" s="22">
        <v>2</v>
      </c>
      <c r="G74" s="11">
        <v>3.45</v>
      </c>
    </row>
    <row r="75" spans="1:7" x14ac:dyDescent="0.25">
      <c r="A75" s="22" t="s">
        <v>190</v>
      </c>
      <c r="B75" s="22">
        <v>3519</v>
      </c>
      <c r="C75" s="22">
        <v>525</v>
      </c>
      <c r="D75" s="22">
        <v>178</v>
      </c>
      <c r="E75" s="22">
        <v>14</v>
      </c>
      <c r="F75" s="22">
        <v>5</v>
      </c>
      <c r="G75" s="11">
        <v>2.95</v>
      </c>
    </row>
    <row r="76" spans="1:7" x14ac:dyDescent="0.25">
      <c r="A76" s="22" t="s">
        <v>191</v>
      </c>
      <c r="B76" s="22">
        <v>3377</v>
      </c>
      <c r="C76" s="22">
        <v>1132</v>
      </c>
      <c r="D76" s="22">
        <v>287</v>
      </c>
      <c r="E76" s="22">
        <v>9</v>
      </c>
      <c r="F76" s="22">
        <v>1</v>
      </c>
      <c r="G76" s="11">
        <v>3.94</v>
      </c>
    </row>
    <row r="77" spans="1:7" x14ac:dyDescent="0.25">
      <c r="A77" s="22" t="s">
        <v>192</v>
      </c>
      <c r="B77" s="22">
        <v>3201</v>
      </c>
      <c r="C77" s="22">
        <v>2904</v>
      </c>
      <c r="D77" s="22">
        <v>2163</v>
      </c>
      <c r="E77" s="22">
        <v>35</v>
      </c>
      <c r="F77" s="22">
        <v>11</v>
      </c>
      <c r="G77" s="11">
        <v>1.34</v>
      </c>
    </row>
    <row r="78" spans="1:7" x14ac:dyDescent="0.25">
      <c r="A78" s="22" t="s">
        <v>193</v>
      </c>
      <c r="B78" s="22">
        <v>3079</v>
      </c>
      <c r="C78" s="22">
        <v>805</v>
      </c>
      <c r="D78" s="22">
        <v>230</v>
      </c>
      <c r="E78" s="22">
        <v>7</v>
      </c>
      <c r="F78" s="22">
        <v>2</v>
      </c>
      <c r="G78" s="11">
        <v>3.5</v>
      </c>
    </row>
    <row r="79" spans="1:7" x14ac:dyDescent="0.25">
      <c r="A79" s="22" t="s">
        <v>194</v>
      </c>
      <c r="B79" s="22">
        <v>3048</v>
      </c>
      <c r="C79" s="22">
        <v>1716</v>
      </c>
      <c r="D79" s="22">
        <v>947</v>
      </c>
      <c r="E79" s="22">
        <v>23</v>
      </c>
      <c r="F79" s="22">
        <v>7</v>
      </c>
      <c r="G79" s="11">
        <v>1.81</v>
      </c>
    </row>
    <row r="80" spans="1:7" x14ac:dyDescent="0.25">
      <c r="A80" s="22" t="s">
        <v>195</v>
      </c>
      <c r="B80" s="22">
        <v>2643</v>
      </c>
      <c r="C80" s="22">
        <v>2379</v>
      </c>
      <c r="D80" s="22">
        <v>1872</v>
      </c>
      <c r="E80" s="22">
        <v>28</v>
      </c>
      <c r="F80" s="22">
        <v>9</v>
      </c>
      <c r="G80" s="11">
        <v>1.27</v>
      </c>
    </row>
    <row r="81" spans="1:7" x14ac:dyDescent="0.25">
      <c r="A81" s="22" t="s">
        <v>196</v>
      </c>
      <c r="B81" s="22">
        <v>2445</v>
      </c>
      <c r="C81" s="22">
        <v>1162</v>
      </c>
      <c r="D81" s="22">
        <v>213</v>
      </c>
      <c r="E81" s="22">
        <v>6</v>
      </c>
      <c r="F81" s="22">
        <v>2</v>
      </c>
      <c r="G81" s="11">
        <v>5.46</v>
      </c>
    </row>
    <row r="82" spans="1:7" x14ac:dyDescent="0.25">
      <c r="A82" s="22" t="s">
        <v>197</v>
      </c>
      <c r="B82" s="22">
        <v>2005</v>
      </c>
      <c r="C82" s="22">
        <v>1725</v>
      </c>
      <c r="D82" s="22">
        <v>1293</v>
      </c>
      <c r="E82" s="22">
        <v>33</v>
      </c>
      <c r="F82" s="22">
        <v>11</v>
      </c>
      <c r="G82" s="11">
        <v>1.33</v>
      </c>
    </row>
    <row r="83" spans="1:7" x14ac:dyDescent="0.25">
      <c r="A83" s="22" t="s">
        <v>198</v>
      </c>
      <c r="B83" s="22">
        <v>1889</v>
      </c>
      <c r="C83" s="22">
        <v>725</v>
      </c>
      <c r="D83" s="22">
        <v>223</v>
      </c>
      <c r="E83" s="22">
        <v>3</v>
      </c>
      <c r="F83" s="22">
        <v>1</v>
      </c>
      <c r="G83" s="11">
        <v>3.25</v>
      </c>
    </row>
    <row r="84" spans="1:7" x14ac:dyDescent="0.25">
      <c r="A84" s="22" t="s">
        <v>199</v>
      </c>
      <c r="B84" s="22">
        <v>1876</v>
      </c>
      <c r="C84" s="22">
        <v>448</v>
      </c>
      <c r="D84" s="22">
        <v>119</v>
      </c>
      <c r="E84" s="22">
        <v>0</v>
      </c>
      <c r="F84" s="22">
        <v>0</v>
      </c>
      <c r="G84" s="11">
        <v>3.76</v>
      </c>
    </row>
    <row r="85" spans="1:7" x14ac:dyDescent="0.25">
      <c r="A85" s="22" t="s">
        <v>200</v>
      </c>
      <c r="B85" s="22">
        <v>1526</v>
      </c>
      <c r="C85" s="22">
        <v>315</v>
      </c>
      <c r="D85" s="22">
        <v>73</v>
      </c>
      <c r="E85" s="22">
        <v>0</v>
      </c>
      <c r="F85" s="22">
        <v>0</v>
      </c>
      <c r="G85" s="11">
        <v>4.32</v>
      </c>
    </row>
    <row r="86" spans="1:7" x14ac:dyDescent="0.25">
      <c r="A86" s="22" t="s">
        <v>201</v>
      </c>
      <c r="B86" s="22">
        <v>1419</v>
      </c>
      <c r="C86" s="22">
        <v>669</v>
      </c>
      <c r="D86" s="22">
        <v>184</v>
      </c>
      <c r="E86" s="22">
        <v>11</v>
      </c>
      <c r="F86" s="22">
        <v>4</v>
      </c>
      <c r="G86" s="11">
        <v>3.64</v>
      </c>
    </row>
    <row r="87" spans="1:7" x14ac:dyDescent="0.25">
      <c r="A87" s="22" t="s">
        <v>202</v>
      </c>
      <c r="B87" s="22">
        <v>1137</v>
      </c>
      <c r="C87" s="22">
        <v>208</v>
      </c>
      <c r="D87" s="22">
        <v>48</v>
      </c>
      <c r="E87" s="22">
        <v>2</v>
      </c>
      <c r="F87" s="22">
        <v>0</v>
      </c>
      <c r="G87" s="11">
        <v>4.33</v>
      </c>
    </row>
    <row r="88" spans="1:7" x14ac:dyDescent="0.25">
      <c r="A88" s="22" t="s">
        <v>203</v>
      </c>
      <c r="B88" s="22">
        <v>1027</v>
      </c>
      <c r="C88" s="22">
        <v>273</v>
      </c>
      <c r="D88" s="22">
        <v>70</v>
      </c>
      <c r="E88" s="22">
        <v>0</v>
      </c>
      <c r="F88" s="22">
        <v>0</v>
      </c>
      <c r="G88" s="11">
        <v>3.9</v>
      </c>
    </row>
    <row r="89" spans="1:7" x14ac:dyDescent="0.25">
      <c r="A89" s="22" t="s">
        <v>204</v>
      </c>
      <c r="B89" s="22">
        <v>957</v>
      </c>
      <c r="C89" s="22">
        <v>842</v>
      </c>
      <c r="D89" s="22">
        <v>645</v>
      </c>
      <c r="E89" s="22">
        <v>17</v>
      </c>
      <c r="F89" s="22">
        <v>8</v>
      </c>
      <c r="G89" s="11">
        <v>1.31</v>
      </c>
    </row>
    <row r="90" spans="1:7" x14ac:dyDescent="0.25">
      <c r="A90" s="22" t="s">
        <v>205</v>
      </c>
      <c r="B90" s="22">
        <v>934</v>
      </c>
      <c r="C90" s="22">
        <v>740</v>
      </c>
      <c r="D90" s="22">
        <v>477</v>
      </c>
      <c r="E90" s="22">
        <v>10</v>
      </c>
      <c r="F90" s="22">
        <v>4</v>
      </c>
      <c r="G90" s="11">
        <v>1.55</v>
      </c>
    </row>
    <row r="91" spans="1:7" x14ac:dyDescent="0.25">
      <c r="A91" s="22" t="s">
        <v>206</v>
      </c>
      <c r="B91" s="22">
        <v>863</v>
      </c>
      <c r="C91" s="22">
        <v>328</v>
      </c>
      <c r="D91" s="22">
        <v>125</v>
      </c>
      <c r="E91" s="22">
        <v>2</v>
      </c>
      <c r="F91" s="22">
        <v>1</v>
      </c>
      <c r="G91" s="11">
        <v>2.62</v>
      </c>
    </row>
    <row r="92" spans="1:7" x14ac:dyDescent="0.25">
      <c r="A92" s="22" t="s">
        <v>207</v>
      </c>
      <c r="B92" s="22">
        <v>710</v>
      </c>
      <c r="C92" s="22">
        <v>419</v>
      </c>
      <c r="D92" s="22">
        <v>128</v>
      </c>
      <c r="E92" s="22">
        <v>2</v>
      </c>
      <c r="F92" s="22">
        <v>1</v>
      </c>
      <c r="G92" s="11">
        <v>3.27</v>
      </c>
    </row>
    <row r="93" spans="1:7" x14ac:dyDescent="0.25">
      <c r="A93" s="22" t="s">
        <v>208</v>
      </c>
      <c r="B93" s="22">
        <v>661</v>
      </c>
      <c r="C93" s="22">
        <v>192</v>
      </c>
      <c r="D93" s="22">
        <v>43</v>
      </c>
      <c r="E93" s="22">
        <v>1</v>
      </c>
      <c r="F93" s="22">
        <v>0</v>
      </c>
      <c r="G93" s="11">
        <v>4.47</v>
      </c>
    </row>
    <row r="94" spans="1:7" x14ac:dyDescent="0.25">
      <c r="A94" s="22" t="s">
        <v>209</v>
      </c>
      <c r="B94" s="22">
        <v>533</v>
      </c>
      <c r="C94" s="22">
        <v>479</v>
      </c>
      <c r="D94" s="22">
        <v>361</v>
      </c>
      <c r="E94" s="22">
        <v>5</v>
      </c>
      <c r="F94" s="22">
        <v>2</v>
      </c>
      <c r="G94" s="11">
        <v>1.33</v>
      </c>
    </row>
    <row r="95" spans="1:7" x14ac:dyDescent="0.25">
      <c r="A95" s="22" t="s">
        <v>210</v>
      </c>
      <c r="B95" s="22">
        <v>522</v>
      </c>
      <c r="C95" s="22">
        <v>461</v>
      </c>
      <c r="D95" s="22">
        <v>310</v>
      </c>
      <c r="E95" s="22">
        <v>4</v>
      </c>
      <c r="F95" s="22">
        <v>0</v>
      </c>
      <c r="G95" s="11">
        <v>1.49</v>
      </c>
    </row>
    <row r="96" spans="1:7" x14ac:dyDescent="0.25">
      <c r="A96" s="22" t="s">
        <v>211</v>
      </c>
      <c r="B96" s="22">
        <v>499</v>
      </c>
      <c r="C96" s="22">
        <v>434</v>
      </c>
      <c r="D96" s="22">
        <v>298</v>
      </c>
      <c r="E96" s="22">
        <v>5</v>
      </c>
      <c r="F96" s="22">
        <v>3</v>
      </c>
      <c r="G96" s="11">
        <v>1.46</v>
      </c>
    </row>
    <row r="97" spans="1:7" x14ac:dyDescent="0.25">
      <c r="A97" s="22" t="s">
        <v>212</v>
      </c>
      <c r="B97" s="22">
        <v>498</v>
      </c>
      <c r="C97" s="22">
        <v>256</v>
      </c>
      <c r="D97" s="22">
        <v>61</v>
      </c>
      <c r="E97" s="22">
        <v>2</v>
      </c>
      <c r="F97" s="22">
        <v>0</v>
      </c>
      <c r="G97" s="11">
        <v>4.2</v>
      </c>
    </row>
    <row r="98" spans="1:7" x14ac:dyDescent="0.25">
      <c r="A98" s="22" t="s">
        <v>213</v>
      </c>
      <c r="B98" s="22">
        <v>386</v>
      </c>
      <c r="C98" s="22">
        <v>142</v>
      </c>
      <c r="D98" s="22">
        <v>40</v>
      </c>
      <c r="E98" s="22">
        <v>1</v>
      </c>
      <c r="F98" s="22">
        <v>0</v>
      </c>
      <c r="G98" s="11">
        <v>3.55</v>
      </c>
    </row>
    <row r="99" spans="1:7" x14ac:dyDescent="0.25">
      <c r="A99" s="22" t="s">
        <v>214</v>
      </c>
      <c r="B99" s="22">
        <v>375</v>
      </c>
      <c r="C99" s="22">
        <v>338</v>
      </c>
      <c r="D99" s="22">
        <v>253</v>
      </c>
      <c r="E99" s="22">
        <v>3</v>
      </c>
      <c r="F99" s="22">
        <v>0</v>
      </c>
      <c r="G99" s="11">
        <v>1.34</v>
      </c>
    </row>
    <row r="100" spans="1:7" x14ac:dyDescent="0.25">
      <c r="A100" s="22" t="s">
        <v>215</v>
      </c>
      <c r="B100" s="22">
        <v>346</v>
      </c>
      <c r="C100" s="22">
        <v>128</v>
      </c>
      <c r="D100" s="22">
        <v>43</v>
      </c>
      <c r="E100" s="22">
        <v>1</v>
      </c>
      <c r="F100" s="22">
        <v>1</v>
      </c>
      <c r="G100" s="11">
        <v>2.98</v>
      </c>
    </row>
    <row r="101" spans="1:7" x14ac:dyDescent="0.25">
      <c r="A101" s="22" t="s">
        <v>216</v>
      </c>
      <c r="B101" s="22">
        <v>329</v>
      </c>
      <c r="C101" s="22">
        <v>292</v>
      </c>
      <c r="D101" s="22">
        <v>215</v>
      </c>
      <c r="E101" s="22">
        <v>3</v>
      </c>
      <c r="F101" s="22">
        <v>1</v>
      </c>
      <c r="G101" s="11">
        <v>1.36</v>
      </c>
    </row>
    <row r="102" spans="1:7" x14ac:dyDescent="0.25">
      <c r="A102" s="22" t="s">
        <v>217</v>
      </c>
      <c r="B102" s="22">
        <v>231</v>
      </c>
      <c r="C102" s="22">
        <v>208</v>
      </c>
      <c r="D102" s="22">
        <v>148</v>
      </c>
      <c r="E102" s="22">
        <v>1</v>
      </c>
      <c r="F102" s="22">
        <v>0</v>
      </c>
      <c r="G102" s="11">
        <v>1.41</v>
      </c>
    </row>
    <row r="103" spans="1:7" x14ac:dyDescent="0.25">
      <c r="A103" s="22" t="s">
        <v>218</v>
      </c>
      <c r="B103" s="22">
        <v>229</v>
      </c>
      <c r="C103" s="22">
        <v>123</v>
      </c>
      <c r="D103" s="22">
        <v>43</v>
      </c>
      <c r="E103" s="22">
        <v>2</v>
      </c>
      <c r="F103" s="22">
        <v>2</v>
      </c>
      <c r="G103" s="11">
        <v>2.86</v>
      </c>
    </row>
    <row r="104" spans="1:7" x14ac:dyDescent="0.25">
      <c r="A104" s="22" t="s">
        <v>219</v>
      </c>
      <c r="B104" s="22">
        <v>205</v>
      </c>
      <c r="C104" s="22">
        <v>188</v>
      </c>
      <c r="D104" s="22">
        <v>120</v>
      </c>
      <c r="E104" s="22">
        <v>6</v>
      </c>
      <c r="F104" s="22">
        <v>2</v>
      </c>
      <c r="G104" s="11">
        <v>1.57</v>
      </c>
    </row>
    <row r="105" spans="1:7" x14ac:dyDescent="0.25">
      <c r="A105" s="22" t="s">
        <v>220</v>
      </c>
      <c r="B105" s="22">
        <v>174</v>
      </c>
      <c r="C105" s="22">
        <v>23</v>
      </c>
      <c r="D105" s="22">
        <v>13</v>
      </c>
      <c r="E105" s="22">
        <v>4</v>
      </c>
      <c r="F105" s="22">
        <v>4</v>
      </c>
      <c r="G105" s="11">
        <v>1.77</v>
      </c>
    </row>
    <row r="106" spans="1:7" x14ac:dyDescent="0.25">
      <c r="A106" s="22" t="s">
        <v>221</v>
      </c>
      <c r="B106" s="22">
        <v>136</v>
      </c>
      <c r="C106" s="22">
        <v>115</v>
      </c>
      <c r="D106" s="22">
        <v>78</v>
      </c>
      <c r="E106" s="22">
        <v>1</v>
      </c>
      <c r="F106" s="22">
        <v>0</v>
      </c>
      <c r="G106" s="11">
        <v>1.47</v>
      </c>
    </row>
    <row r="107" spans="1:7" x14ac:dyDescent="0.25">
      <c r="A107" s="22" t="s">
        <v>222</v>
      </c>
      <c r="B107" s="22">
        <v>125</v>
      </c>
      <c r="C107" s="22">
        <v>103</v>
      </c>
      <c r="D107" s="22">
        <v>82</v>
      </c>
      <c r="E107" s="22">
        <v>2</v>
      </c>
      <c r="F107" s="22">
        <v>0</v>
      </c>
      <c r="G107" s="11">
        <v>1.26</v>
      </c>
    </row>
    <row r="108" spans="1:7" x14ac:dyDescent="0.25">
      <c r="A108" s="22" t="s">
        <v>223</v>
      </c>
      <c r="B108" s="22">
        <v>123</v>
      </c>
      <c r="C108" s="22">
        <v>49</v>
      </c>
      <c r="D108" s="22">
        <v>25</v>
      </c>
      <c r="E108" s="22">
        <v>0</v>
      </c>
      <c r="F108" s="22">
        <v>0</v>
      </c>
      <c r="G108" s="11">
        <v>1.96</v>
      </c>
    </row>
    <row r="109" spans="1:7" x14ac:dyDescent="0.25">
      <c r="A109" s="22" t="s">
        <v>224</v>
      </c>
      <c r="B109" s="22">
        <v>116</v>
      </c>
      <c r="C109" s="22">
        <v>105</v>
      </c>
      <c r="D109" s="22">
        <v>56</v>
      </c>
      <c r="E109" s="22">
        <v>2</v>
      </c>
      <c r="F109" s="22">
        <v>0</v>
      </c>
      <c r="G109" s="11">
        <v>1.88</v>
      </c>
    </row>
    <row r="110" spans="1:7" x14ac:dyDescent="0.25">
      <c r="A110" s="22" t="s">
        <v>225</v>
      </c>
      <c r="B110" s="22">
        <v>115</v>
      </c>
      <c r="C110" s="22">
        <v>105</v>
      </c>
      <c r="D110" s="22">
        <v>72</v>
      </c>
      <c r="E110" s="22">
        <v>2</v>
      </c>
      <c r="F110" s="22">
        <v>2</v>
      </c>
      <c r="G110" s="11">
        <v>1.46</v>
      </c>
    </row>
    <row r="111" spans="1:7" x14ac:dyDescent="0.25">
      <c r="A111" s="22" t="s">
        <v>226</v>
      </c>
      <c r="B111" s="22">
        <v>113</v>
      </c>
      <c r="C111" s="22">
        <v>103</v>
      </c>
      <c r="D111" s="22">
        <v>89</v>
      </c>
      <c r="E111" s="22">
        <v>0</v>
      </c>
      <c r="F111" s="22">
        <v>0</v>
      </c>
      <c r="G111" s="11">
        <v>1.1599999999999999</v>
      </c>
    </row>
    <row r="112" spans="1:7" x14ac:dyDescent="0.25">
      <c r="A112" s="22" t="s">
        <v>227</v>
      </c>
      <c r="B112" s="22">
        <v>102</v>
      </c>
      <c r="C112" s="22">
        <v>82</v>
      </c>
      <c r="D112" s="22">
        <v>40</v>
      </c>
      <c r="E112" s="22">
        <v>2</v>
      </c>
      <c r="F112" s="22">
        <v>0</v>
      </c>
      <c r="G112" s="11">
        <v>2.0499999999999998</v>
      </c>
    </row>
    <row r="113" spans="1:7" x14ac:dyDescent="0.25">
      <c r="A113" s="22" t="s">
        <v>228</v>
      </c>
      <c r="B113" s="22">
        <v>98</v>
      </c>
      <c r="C113" s="22">
        <v>12</v>
      </c>
      <c r="D113" s="22">
        <v>1</v>
      </c>
      <c r="E113" s="22">
        <v>0</v>
      </c>
      <c r="F113" s="22">
        <v>0</v>
      </c>
      <c r="G113" s="11">
        <v>12</v>
      </c>
    </row>
    <row r="114" spans="1:7" x14ac:dyDescent="0.25">
      <c r="A114" s="22" t="s">
        <v>229</v>
      </c>
      <c r="B114" s="22">
        <v>94</v>
      </c>
      <c r="C114" s="22">
        <v>80</v>
      </c>
      <c r="D114" s="22">
        <v>65</v>
      </c>
      <c r="E114" s="22">
        <v>1</v>
      </c>
      <c r="F114" s="22">
        <v>1</v>
      </c>
      <c r="G114" s="11">
        <v>1.23</v>
      </c>
    </row>
    <row r="115" spans="1:7" x14ac:dyDescent="0.25">
      <c r="A115" s="22" t="s">
        <v>230</v>
      </c>
      <c r="B115" s="22">
        <v>78</v>
      </c>
      <c r="C115" s="22">
        <v>57</v>
      </c>
      <c r="D115" s="22">
        <v>42</v>
      </c>
      <c r="E115" s="22">
        <v>1</v>
      </c>
      <c r="F115" s="22">
        <v>1</v>
      </c>
      <c r="G115" s="11">
        <v>1.36</v>
      </c>
    </row>
    <row r="116" spans="1:7" x14ac:dyDescent="0.25">
      <c r="A116" s="22" t="s">
        <v>231</v>
      </c>
      <c r="B116" s="22">
        <v>76</v>
      </c>
      <c r="C116" s="22">
        <v>68</v>
      </c>
      <c r="D116" s="22">
        <v>45</v>
      </c>
      <c r="E116" s="22">
        <v>0</v>
      </c>
      <c r="F116" s="22">
        <v>0</v>
      </c>
      <c r="G116" s="11">
        <v>1.51</v>
      </c>
    </row>
    <row r="117" spans="1:7" x14ac:dyDescent="0.25">
      <c r="A117" s="22" t="s">
        <v>232</v>
      </c>
      <c r="B117" s="22">
        <v>75</v>
      </c>
      <c r="C117" s="22">
        <v>66</v>
      </c>
      <c r="D117" s="22">
        <v>37</v>
      </c>
      <c r="E117" s="22">
        <v>1</v>
      </c>
      <c r="F117" s="22">
        <v>1</v>
      </c>
      <c r="G117" s="11">
        <v>1.78</v>
      </c>
    </row>
    <row r="118" spans="1:7" x14ac:dyDescent="0.25">
      <c r="A118" s="22" t="s">
        <v>233</v>
      </c>
      <c r="B118" s="22">
        <v>72</v>
      </c>
      <c r="C118" s="22">
        <v>53</v>
      </c>
      <c r="D118" s="22">
        <v>20</v>
      </c>
      <c r="E118" s="22">
        <v>4</v>
      </c>
      <c r="F118" s="22">
        <v>3</v>
      </c>
      <c r="G118" s="11">
        <v>2.65</v>
      </c>
    </row>
    <row r="119" spans="1:7" x14ac:dyDescent="0.25">
      <c r="A119" s="22" t="s">
        <v>234</v>
      </c>
      <c r="B119" s="22">
        <v>70</v>
      </c>
      <c r="C119" s="22">
        <v>52</v>
      </c>
      <c r="D119" s="22">
        <v>42</v>
      </c>
      <c r="E119" s="22">
        <v>2</v>
      </c>
      <c r="F119" s="22">
        <v>1</v>
      </c>
      <c r="G119" s="11">
        <v>1.24</v>
      </c>
    </row>
    <row r="120" spans="1:7" x14ac:dyDescent="0.25">
      <c r="A120" s="22" t="s">
        <v>235</v>
      </c>
      <c r="B120" s="22">
        <v>64</v>
      </c>
      <c r="C120" s="22">
        <v>6</v>
      </c>
      <c r="D120" s="22">
        <v>4</v>
      </c>
      <c r="E120" s="22">
        <v>1</v>
      </c>
      <c r="F120" s="22">
        <v>0</v>
      </c>
      <c r="G120" s="11">
        <v>1.5</v>
      </c>
    </row>
    <row r="121" spans="1:7" x14ac:dyDescent="0.25">
      <c r="A121" s="22" t="s">
        <v>236</v>
      </c>
      <c r="B121" s="22">
        <v>62</v>
      </c>
      <c r="C121" s="22">
        <v>28</v>
      </c>
      <c r="D121" s="22">
        <v>22</v>
      </c>
      <c r="E121" s="22">
        <v>0</v>
      </c>
      <c r="F121" s="22">
        <v>0</v>
      </c>
      <c r="G121" s="11">
        <v>1.27</v>
      </c>
    </row>
    <row r="122" spans="1:7" x14ac:dyDescent="0.25">
      <c r="A122" s="22" t="s">
        <v>237</v>
      </c>
      <c r="B122" s="22">
        <v>59</v>
      </c>
      <c r="C122" s="22">
        <v>48</v>
      </c>
      <c r="D122" s="22">
        <v>36</v>
      </c>
      <c r="E122" s="22">
        <v>5</v>
      </c>
      <c r="F122" s="22">
        <v>2</v>
      </c>
      <c r="G122" s="11">
        <v>1.33</v>
      </c>
    </row>
    <row r="123" spans="1:7" x14ac:dyDescent="0.25">
      <c r="A123" s="22" t="s">
        <v>238</v>
      </c>
      <c r="B123" s="22">
        <v>57</v>
      </c>
      <c r="C123" s="22">
        <v>44</v>
      </c>
      <c r="D123" s="22">
        <v>39</v>
      </c>
      <c r="E123" s="22">
        <v>1</v>
      </c>
      <c r="F123" s="22">
        <v>0</v>
      </c>
      <c r="G123" s="11">
        <v>1.1299999999999999</v>
      </c>
    </row>
    <row r="124" spans="1:7" x14ac:dyDescent="0.25">
      <c r="A124" s="22" t="s">
        <v>239</v>
      </c>
      <c r="B124" s="22">
        <v>44</v>
      </c>
      <c r="C124" s="22">
        <v>25</v>
      </c>
      <c r="D124" s="22">
        <v>19</v>
      </c>
      <c r="E124" s="22">
        <v>0</v>
      </c>
      <c r="F124" s="22">
        <v>0</v>
      </c>
      <c r="G124" s="11">
        <v>1.32</v>
      </c>
    </row>
    <row r="125" spans="1:7" x14ac:dyDescent="0.25">
      <c r="A125" s="22" t="s">
        <v>240</v>
      </c>
      <c r="B125" s="22">
        <v>42</v>
      </c>
      <c r="C125" s="22">
        <v>11</v>
      </c>
      <c r="D125" s="22">
        <v>2</v>
      </c>
      <c r="E125" s="22">
        <v>0</v>
      </c>
      <c r="F125" s="22">
        <v>0</v>
      </c>
      <c r="G125" s="11">
        <v>5.5</v>
      </c>
    </row>
    <row r="126" spans="1:7" x14ac:dyDescent="0.25">
      <c r="A126" s="22" t="s">
        <v>241</v>
      </c>
      <c r="B126" s="22">
        <v>40</v>
      </c>
      <c r="C126" s="22">
        <v>29</v>
      </c>
      <c r="D126" s="22">
        <v>22</v>
      </c>
      <c r="E126" s="22">
        <v>1</v>
      </c>
      <c r="F126" s="22">
        <v>0</v>
      </c>
      <c r="G126" s="11">
        <v>1.32</v>
      </c>
    </row>
    <row r="127" spans="1:7" x14ac:dyDescent="0.25">
      <c r="A127" s="22" t="s">
        <v>242</v>
      </c>
      <c r="B127" s="22">
        <v>39</v>
      </c>
      <c r="C127" s="22">
        <v>35</v>
      </c>
      <c r="D127" s="22">
        <v>27</v>
      </c>
      <c r="E127" s="22">
        <v>1</v>
      </c>
      <c r="F127" s="22">
        <v>0</v>
      </c>
      <c r="G127" s="11">
        <v>1.3</v>
      </c>
    </row>
    <row r="128" spans="1:7" x14ac:dyDescent="0.25">
      <c r="A128" s="22" t="s">
        <v>243</v>
      </c>
      <c r="B128" s="22">
        <v>36</v>
      </c>
      <c r="C128" s="22">
        <v>6</v>
      </c>
      <c r="D128" s="22">
        <v>4</v>
      </c>
      <c r="E128" s="22">
        <v>0</v>
      </c>
      <c r="F128" s="22">
        <v>0</v>
      </c>
      <c r="G128" s="11">
        <v>1.5</v>
      </c>
    </row>
    <row r="129" spans="1:7" x14ac:dyDescent="0.25">
      <c r="A129" s="22" t="s">
        <v>244</v>
      </c>
      <c r="B129" s="22">
        <v>35</v>
      </c>
      <c r="C129" s="22">
        <v>32</v>
      </c>
      <c r="D129" s="22">
        <v>30</v>
      </c>
      <c r="E129" s="22">
        <v>0</v>
      </c>
      <c r="F129" s="22">
        <v>0</v>
      </c>
      <c r="G129" s="11">
        <v>1.07</v>
      </c>
    </row>
    <row r="130" spans="1:7" x14ac:dyDescent="0.25">
      <c r="A130" s="22" t="s">
        <v>245</v>
      </c>
      <c r="B130" s="22">
        <v>35</v>
      </c>
      <c r="C130" s="22">
        <v>27</v>
      </c>
      <c r="D130" s="22">
        <v>16</v>
      </c>
      <c r="E130" s="22">
        <v>0</v>
      </c>
      <c r="F130" s="22">
        <v>0</v>
      </c>
      <c r="G130" s="11">
        <v>1.69</v>
      </c>
    </row>
    <row r="131" spans="1:7" x14ac:dyDescent="0.25">
      <c r="A131" s="22" t="s">
        <v>246</v>
      </c>
      <c r="B131" s="22">
        <v>33</v>
      </c>
      <c r="C131" s="22">
        <v>29</v>
      </c>
      <c r="D131" s="22">
        <v>22</v>
      </c>
      <c r="E131" s="22">
        <v>0</v>
      </c>
      <c r="F131" s="22">
        <v>0</v>
      </c>
      <c r="G131" s="11">
        <v>1.32</v>
      </c>
    </row>
    <row r="132" spans="1:7" x14ac:dyDescent="0.25">
      <c r="A132" s="22" t="s">
        <v>247</v>
      </c>
      <c r="B132" s="22">
        <v>31</v>
      </c>
      <c r="C132" s="22">
        <v>31</v>
      </c>
      <c r="D132" s="22">
        <v>20</v>
      </c>
      <c r="E132" s="22">
        <v>0</v>
      </c>
      <c r="F132" s="22">
        <v>0</v>
      </c>
      <c r="G132" s="11">
        <v>1.55</v>
      </c>
    </row>
    <row r="133" spans="1:7" x14ac:dyDescent="0.25">
      <c r="A133" s="22" t="s">
        <v>248</v>
      </c>
      <c r="B133" s="22">
        <v>24</v>
      </c>
      <c r="C133" s="22">
        <v>21</v>
      </c>
      <c r="D133" s="22">
        <v>13</v>
      </c>
      <c r="E133" s="22">
        <v>0</v>
      </c>
      <c r="F133" s="22">
        <v>0</v>
      </c>
      <c r="G133" s="11">
        <v>1.62</v>
      </c>
    </row>
    <row r="134" spans="1:7" x14ac:dyDescent="0.25">
      <c r="A134" s="22" t="s">
        <v>249</v>
      </c>
      <c r="B134" s="22">
        <v>24</v>
      </c>
      <c r="C134" s="22">
        <v>20</v>
      </c>
      <c r="D134" s="22">
        <v>10</v>
      </c>
      <c r="E134" s="22">
        <v>0</v>
      </c>
      <c r="F134" s="22">
        <v>0</v>
      </c>
      <c r="G134" s="11">
        <v>2</v>
      </c>
    </row>
    <row r="135" spans="1:7" x14ac:dyDescent="0.25">
      <c r="A135" s="22" t="s">
        <v>250</v>
      </c>
      <c r="B135" s="22">
        <v>24</v>
      </c>
      <c r="C135" s="22">
        <v>20</v>
      </c>
      <c r="D135" s="22">
        <v>9</v>
      </c>
      <c r="E135" s="22">
        <v>2</v>
      </c>
      <c r="F135" s="22">
        <v>0</v>
      </c>
      <c r="G135" s="11">
        <v>2.2200000000000002</v>
      </c>
    </row>
    <row r="136" spans="1:7" x14ac:dyDescent="0.25">
      <c r="A136" s="22" t="s">
        <v>251</v>
      </c>
      <c r="B136" s="22">
        <v>23</v>
      </c>
      <c r="C136" s="22">
        <v>15</v>
      </c>
      <c r="D136" s="22">
        <v>11</v>
      </c>
      <c r="E136" s="22">
        <v>0</v>
      </c>
      <c r="F136" s="22">
        <v>0</v>
      </c>
      <c r="G136" s="11">
        <v>1.36</v>
      </c>
    </row>
    <row r="137" spans="1:7" x14ac:dyDescent="0.25">
      <c r="A137" s="22" t="s">
        <v>252</v>
      </c>
      <c r="B137" s="22">
        <v>20</v>
      </c>
      <c r="C137" s="22">
        <v>16</v>
      </c>
      <c r="D137" s="22">
        <v>1</v>
      </c>
      <c r="E137" s="22">
        <v>1</v>
      </c>
      <c r="F137" s="22">
        <v>0</v>
      </c>
      <c r="G137" s="11">
        <v>16</v>
      </c>
    </row>
    <row r="138" spans="1:7" x14ac:dyDescent="0.25">
      <c r="A138" s="22" t="s">
        <v>253</v>
      </c>
      <c r="B138" s="22">
        <v>20</v>
      </c>
      <c r="C138" s="22">
        <v>15</v>
      </c>
      <c r="D138" s="22">
        <v>10</v>
      </c>
      <c r="E138" s="22">
        <v>0</v>
      </c>
      <c r="F138" s="22">
        <v>0</v>
      </c>
      <c r="G138" s="11">
        <v>1.5</v>
      </c>
    </row>
    <row r="139" spans="1:7" x14ac:dyDescent="0.25">
      <c r="A139" s="22" t="s">
        <v>254</v>
      </c>
      <c r="B139" s="22">
        <v>16</v>
      </c>
      <c r="C139" s="22">
        <v>14</v>
      </c>
      <c r="D139" s="22">
        <v>13</v>
      </c>
      <c r="E139" s="22">
        <v>1</v>
      </c>
      <c r="F139" s="22">
        <v>0</v>
      </c>
      <c r="G139" s="11">
        <v>1.08</v>
      </c>
    </row>
    <row r="140" spans="1:7" x14ac:dyDescent="0.25">
      <c r="A140" s="22" t="s">
        <v>255</v>
      </c>
      <c r="B140" s="22">
        <v>15</v>
      </c>
      <c r="C140" s="22">
        <v>15</v>
      </c>
      <c r="D140" s="22">
        <v>5</v>
      </c>
      <c r="E140" s="22">
        <v>10</v>
      </c>
      <c r="F140" s="22">
        <v>4</v>
      </c>
      <c r="G140" s="11">
        <v>3</v>
      </c>
    </row>
    <row r="141" spans="1:7" x14ac:dyDescent="0.25">
      <c r="A141" s="22" t="s">
        <v>256</v>
      </c>
      <c r="B141" s="22">
        <v>14</v>
      </c>
      <c r="C141" s="22">
        <v>11</v>
      </c>
      <c r="D141" s="22">
        <v>8</v>
      </c>
      <c r="E141" s="22">
        <v>1</v>
      </c>
      <c r="F141" s="22">
        <v>0</v>
      </c>
      <c r="G141" s="11">
        <v>1.38</v>
      </c>
    </row>
    <row r="142" spans="1:7" x14ac:dyDescent="0.25">
      <c r="A142" s="22" t="s">
        <v>257</v>
      </c>
      <c r="B142" s="22">
        <v>14</v>
      </c>
      <c r="C142" s="22">
        <v>9</v>
      </c>
      <c r="D142" s="22">
        <v>5</v>
      </c>
      <c r="E142" s="22">
        <v>0</v>
      </c>
      <c r="F142" s="22">
        <v>0</v>
      </c>
      <c r="G142" s="11">
        <v>1.8</v>
      </c>
    </row>
    <row r="143" spans="1:7" x14ac:dyDescent="0.25">
      <c r="A143" s="22" t="s">
        <v>258</v>
      </c>
      <c r="B143" s="22">
        <v>12</v>
      </c>
      <c r="C143" s="22">
        <v>12</v>
      </c>
      <c r="D143" s="22">
        <v>7</v>
      </c>
      <c r="E143" s="22">
        <v>0</v>
      </c>
      <c r="F143" s="22">
        <v>0</v>
      </c>
      <c r="G143" s="11">
        <v>1.71</v>
      </c>
    </row>
    <row r="144" spans="1:7" x14ac:dyDescent="0.25">
      <c r="A144" s="22" t="s">
        <v>259</v>
      </c>
      <c r="B144" s="22">
        <v>11</v>
      </c>
      <c r="C144" s="22">
        <v>8</v>
      </c>
      <c r="D144" s="22">
        <v>7</v>
      </c>
      <c r="E144" s="22">
        <v>3</v>
      </c>
      <c r="F144" s="22">
        <v>0</v>
      </c>
      <c r="G144" s="11">
        <v>1.1399999999999999</v>
      </c>
    </row>
    <row r="145" spans="1:7" x14ac:dyDescent="0.25">
      <c r="A145" s="22" t="s">
        <v>260</v>
      </c>
      <c r="B145" s="22">
        <v>11</v>
      </c>
      <c r="C145" s="22">
        <v>9</v>
      </c>
      <c r="D145" s="22">
        <v>8</v>
      </c>
      <c r="E145" s="22">
        <v>0</v>
      </c>
      <c r="F145" s="22">
        <v>0</v>
      </c>
      <c r="G145" s="11">
        <v>1.1200000000000001</v>
      </c>
    </row>
    <row r="146" spans="1:7" x14ac:dyDescent="0.25">
      <c r="A146" s="22" t="s">
        <v>261</v>
      </c>
      <c r="B146" s="22">
        <v>10</v>
      </c>
      <c r="C146" s="22">
        <v>9</v>
      </c>
      <c r="D146" s="22">
        <v>5</v>
      </c>
      <c r="E146" s="22">
        <v>0</v>
      </c>
      <c r="F146" s="22">
        <v>0</v>
      </c>
      <c r="G146" s="11">
        <v>1.8</v>
      </c>
    </row>
    <row r="147" spans="1:7" x14ac:dyDescent="0.25">
      <c r="A147" s="22" t="s">
        <v>262</v>
      </c>
      <c r="B147" s="22">
        <v>10</v>
      </c>
      <c r="C147" s="22">
        <v>5</v>
      </c>
      <c r="D147" s="22">
        <v>5</v>
      </c>
      <c r="E147" s="22">
        <v>1</v>
      </c>
      <c r="F147" s="22">
        <v>0</v>
      </c>
      <c r="G147" s="11">
        <v>1</v>
      </c>
    </row>
    <row r="148" spans="1:7" x14ac:dyDescent="0.25">
      <c r="A148" s="22" t="s">
        <v>263</v>
      </c>
      <c r="B148" s="22">
        <v>10</v>
      </c>
      <c r="C148" s="22">
        <v>9</v>
      </c>
      <c r="D148" s="22">
        <v>9</v>
      </c>
      <c r="E148" s="22">
        <v>0</v>
      </c>
      <c r="F148" s="22">
        <v>0</v>
      </c>
      <c r="G148" s="11">
        <v>1</v>
      </c>
    </row>
    <row r="149" spans="1:7" x14ac:dyDescent="0.25">
      <c r="A149" s="22" t="s">
        <v>264</v>
      </c>
      <c r="B149" s="22">
        <v>8</v>
      </c>
      <c r="C149" s="22">
        <v>2</v>
      </c>
      <c r="D149" s="22">
        <v>2</v>
      </c>
      <c r="E149" s="22">
        <v>0</v>
      </c>
      <c r="F149" s="22">
        <v>0</v>
      </c>
      <c r="G149" s="11">
        <v>1</v>
      </c>
    </row>
    <row r="150" spans="1:7" x14ac:dyDescent="0.25">
      <c r="A150" s="22" t="s">
        <v>265</v>
      </c>
      <c r="B150" s="22">
        <v>8</v>
      </c>
      <c r="C150" s="22">
        <v>2</v>
      </c>
      <c r="D150" s="22">
        <v>2</v>
      </c>
      <c r="E150" s="22">
        <v>0</v>
      </c>
      <c r="F150" s="22">
        <v>0</v>
      </c>
      <c r="G150" s="11">
        <v>1</v>
      </c>
    </row>
    <row r="151" spans="1:7" x14ac:dyDescent="0.25">
      <c r="A151" s="22" t="s">
        <v>266</v>
      </c>
      <c r="B151" s="22">
        <v>8</v>
      </c>
      <c r="C151" s="22">
        <v>6</v>
      </c>
      <c r="D151" s="22">
        <v>6</v>
      </c>
      <c r="E151" s="22">
        <v>0</v>
      </c>
      <c r="F151" s="22">
        <v>0</v>
      </c>
      <c r="G151" s="11">
        <v>1</v>
      </c>
    </row>
    <row r="152" spans="1:7" x14ac:dyDescent="0.25">
      <c r="A152" s="22" t="s">
        <v>267</v>
      </c>
      <c r="B152" s="22">
        <v>8</v>
      </c>
      <c r="C152" s="22">
        <v>8</v>
      </c>
      <c r="D152" s="22">
        <v>1</v>
      </c>
      <c r="E152" s="22">
        <v>0</v>
      </c>
      <c r="F152" s="22">
        <v>0</v>
      </c>
      <c r="G152" s="11">
        <v>8</v>
      </c>
    </row>
    <row r="153" spans="1:7" x14ac:dyDescent="0.25">
      <c r="A153" s="22" t="s">
        <v>268</v>
      </c>
      <c r="B153" s="22">
        <v>8</v>
      </c>
      <c r="C153" s="22">
        <v>5</v>
      </c>
      <c r="D153" s="22">
        <v>4</v>
      </c>
      <c r="E153" s="22">
        <v>0</v>
      </c>
      <c r="F153" s="22">
        <v>0</v>
      </c>
      <c r="G153" s="11">
        <v>1.25</v>
      </c>
    </row>
    <row r="154" spans="1:7" x14ac:dyDescent="0.25">
      <c r="A154" s="22" t="s">
        <v>269</v>
      </c>
      <c r="B154" s="22">
        <v>6</v>
      </c>
      <c r="C154" s="22">
        <v>4</v>
      </c>
      <c r="D154" s="22">
        <v>3</v>
      </c>
      <c r="E154" s="22">
        <v>0</v>
      </c>
      <c r="F154" s="22">
        <v>0</v>
      </c>
      <c r="G154" s="11">
        <v>1.33</v>
      </c>
    </row>
    <row r="155" spans="1:7" x14ac:dyDescent="0.25">
      <c r="A155" s="22" t="s">
        <v>270</v>
      </c>
      <c r="B155" s="22">
        <v>5</v>
      </c>
      <c r="C155" s="22">
        <v>3</v>
      </c>
      <c r="D155" s="22">
        <v>2</v>
      </c>
      <c r="E155" s="22">
        <v>0</v>
      </c>
      <c r="F155" s="22">
        <v>0</v>
      </c>
      <c r="G155" s="11">
        <v>1.5</v>
      </c>
    </row>
    <row r="156" spans="1:7" x14ac:dyDescent="0.25">
      <c r="A156" s="22" t="s">
        <v>271</v>
      </c>
      <c r="B156" s="22">
        <v>5</v>
      </c>
      <c r="C156" s="22">
        <v>5</v>
      </c>
      <c r="D156" s="22">
        <v>4</v>
      </c>
      <c r="E156" s="22">
        <v>0</v>
      </c>
      <c r="F156" s="22">
        <v>0</v>
      </c>
      <c r="G156" s="11">
        <v>1.25</v>
      </c>
    </row>
    <row r="157" spans="1:7" x14ac:dyDescent="0.25">
      <c r="A157" s="22" t="s">
        <v>272</v>
      </c>
      <c r="B157" s="22">
        <v>5</v>
      </c>
      <c r="C157" s="22">
        <v>5</v>
      </c>
      <c r="D157" s="22">
        <v>1</v>
      </c>
      <c r="E157" s="22">
        <v>0</v>
      </c>
      <c r="F157" s="22">
        <v>0</v>
      </c>
      <c r="G157" s="11">
        <v>5</v>
      </c>
    </row>
    <row r="158" spans="1:7" x14ac:dyDescent="0.25">
      <c r="A158" s="22" t="s">
        <v>273</v>
      </c>
      <c r="B158" s="22">
        <v>4</v>
      </c>
      <c r="C158" s="22">
        <v>3</v>
      </c>
      <c r="D158" s="22">
        <v>3</v>
      </c>
      <c r="E158" s="22">
        <v>0</v>
      </c>
      <c r="F158" s="22">
        <v>0</v>
      </c>
      <c r="G158" s="11">
        <v>1</v>
      </c>
    </row>
    <row r="159" spans="1:7" x14ac:dyDescent="0.25">
      <c r="A159" s="22" t="s">
        <v>274</v>
      </c>
      <c r="B159" s="22">
        <v>4</v>
      </c>
      <c r="C159" s="22">
        <v>3</v>
      </c>
      <c r="D159" s="22">
        <v>3</v>
      </c>
      <c r="E159" s="22">
        <v>1</v>
      </c>
      <c r="F159" s="22">
        <v>0</v>
      </c>
      <c r="G159" s="11">
        <v>1</v>
      </c>
    </row>
    <row r="160" spans="1:7" x14ac:dyDescent="0.25">
      <c r="A160" s="22" t="s">
        <v>275</v>
      </c>
      <c r="B160" s="22">
        <v>4</v>
      </c>
      <c r="C160" s="22">
        <v>4</v>
      </c>
      <c r="D160" s="22">
        <v>3</v>
      </c>
      <c r="E160" s="22">
        <v>0</v>
      </c>
      <c r="F160" s="22">
        <v>0</v>
      </c>
      <c r="G160" s="11">
        <v>1.33</v>
      </c>
    </row>
    <row r="161" spans="1:7" x14ac:dyDescent="0.25">
      <c r="A161" s="22" t="s">
        <v>276</v>
      </c>
      <c r="B161" s="22">
        <v>4</v>
      </c>
      <c r="C161" s="22">
        <v>3</v>
      </c>
      <c r="D161" s="22">
        <v>2</v>
      </c>
      <c r="E161" s="22">
        <v>0</v>
      </c>
      <c r="F161" s="22">
        <v>0</v>
      </c>
      <c r="G161" s="11">
        <v>1.5</v>
      </c>
    </row>
    <row r="162" spans="1:7" x14ac:dyDescent="0.25">
      <c r="A162" s="22" t="s">
        <v>277</v>
      </c>
      <c r="B162" s="22">
        <v>4</v>
      </c>
      <c r="C162" s="22">
        <v>1</v>
      </c>
      <c r="D162" s="22">
        <v>1</v>
      </c>
      <c r="E162" s="22">
        <v>0</v>
      </c>
      <c r="F162" s="22">
        <v>0</v>
      </c>
      <c r="G162" s="11">
        <v>1</v>
      </c>
    </row>
    <row r="163" spans="1:7" x14ac:dyDescent="0.25">
      <c r="A163" s="22" t="s">
        <v>278</v>
      </c>
      <c r="B163" s="22">
        <v>4</v>
      </c>
      <c r="C163" s="22">
        <v>3</v>
      </c>
      <c r="D163" s="22">
        <v>3</v>
      </c>
      <c r="E163" s="22">
        <v>0</v>
      </c>
      <c r="F163" s="22">
        <v>0</v>
      </c>
      <c r="G163" s="11">
        <v>1</v>
      </c>
    </row>
    <row r="164" spans="1:7" x14ac:dyDescent="0.25">
      <c r="A164" s="22" t="s">
        <v>279</v>
      </c>
      <c r="B164" s="22">
        <v>3</v>
      </c>
      <c r="C164" s="22">
        <v>3</v>
      </c>
      <c r="D164" s="22">
        <v>2</v>
      </c>
      <c r="E164" s="22">
        <v>0</v>
      </c>
      <c r="F164" s="22">
        <v>0</v>
      </c>
      <c r="G164" s="11">
        <v>1.5</v>
      </c>
    </row>
    <row r="165" spans="1:7" x14ac:dyDescent="0.25">
      <c r="A165" s="22" t="s">
        <v>280</v>
      </c>
      <c r="B165" s="22">
        <v>3</v>
      </c>
      <c r="C165" s="22">
        <v>1</v>
      </c>
      <c r="D165" s="22">
        <v>1</v>
      </c>
      <c r="E165" s="22">
        <v>0</v>
      </c>
      <c r="F165" s="22">
        <v>0</v>
      </c>
      <c r="G165" s="11">
        <v>1</v>
      </c>
    </row>
    <row r="166" spans="1:7" x14ac:dyDescent="0.25">
      <c r="A166" s="22" t="s">
        <v>281</v>
      </c>
      <c r="B166" s="22">
        <v>3</v>
      </c>
      <c r="C166" s="22">
        <v>1</v>
      </c>
      <c r="D166" s="22">
        <v>1</v>
      </c>
      <c r="E166" s="22">
        <v>0</v>
      </c>
      <c r="F166" s="22">
        <v>0</v>
      </c>
      <c r="G166" s="11">
        <v>1</v>
      </c>
    </row>
    <row r="167" spans="1:7" x14ac:dyDescent="0.25">
      <c r="A167" s="22" t="s">
        <v>282</v>
      </c>
      <c r="B167" s="22">
        <v>3</v>
      </c>
      <c r="C167" s="22">
        <v>0</v>
      </c>
      <c r="D167" s="22">
        <v>0</v>
      </c>
      <c r="E167" s="22">
        <v>0</v>
      </c>
      <c r="F167" s="22">
        <v>0</v>
      </c>
      <c r="G167" s="11">
        <v>0</v>
      </c>
    </row>
    <row r="168" spans="1:7" x14ac:dyDescent="0.25">
      <c r="A168" s="22" t="s">
        <v>283</v>
      </c>
      <c r="B168" s="22">
        <v>3</v>
      </c>
      <c r="C168" s="22">
        <v>2</v>
      </c>
      <c r="D168" s="22">
        <v>2</v>
      </c>
      <c r="E168" s="22">
        <v>0</v>
      </c>
      <c r="F168" s="22">
        <v>0</v>
      </c>
      <c r="G168" s="11">
        <v>1</v>
      </c>
    </row>
    <row r="169" spans="1:7" x14ac:dyDescent="0.25">
      <c r="A169" s="22" t="s">
        <v>284</v>
      </c>
      <c r="B169" s="22">
        <v>2</v>
      </c>
      <c r="C169" s="22">
        <v>2</v>
      </c>
      <c r="D169" s="22">
        <v>1</v>
      </c>
      <c r="E169" s="22">
        <v>0</v>
      </c>
      <c r="F169" s="22">
        <v>0</v>
      </c>
      <c r="G169" s="11">
        <v>2</v>
      </c>
    </row>
    <row r="170" spans="1:7" x14ac:dyDescent="0.25">
      <c r="A170" s="22" t="s">
        <v>285</v>
      </c>
      <c r="B170" s="22">
        <v>2</v>
      </c>
      <c r="C170" s="22">
        <v>1</v>
      </c>
      <c r="D170" s="22">
        <v>1</v>
      </c>
      <c r="E170" s="22">
        <v>0</v>
      </c>
      <c r="F170" s="22">
        <v>0</v>
      </c>
      <c r="G170" s="11">
        <v>1</v>
      </c>
    </row>
    <row r="171" spans="1:7" x14ac:dyDescent="0.25">
      <c r="A171" s="22" t="s">
        <v>286</v>
      </c>
      <c r="B171" s="22">
        <v>2</v>
      </c>
      <c r="C171" s="22">
        <v>2</v>
      </c>
      <c r="D171" s="22">
        <v>2</v>
      </c>
      <c r="E171" s="22">
        <v>0</v>
      </c>
      <c r="F171" s="22">
        <v>0</v>
      </c>
      <c r="G171" s="11">
        <v>1</v>
      </c>
    </row>
    <row r="172" spans="1:7" x14ac:dyDescent="0.25">
      <c r="A172" s="22" t="s">
        <v>287</v>
      </c>
      <c r="B172" s="22">
        <v>2</v>
      </c>
      <c r="C172" s="22">
        <v>0</v>
      </c>
      <c r="D172" s="22">
        <v>0</v>
      </c>
      <c r="E172" s="22">
        <v>0</v>
      </c>
      <c r="F172" s="22">
        <v>0</v>
      </c>
      <c r="G172" s="11">
        <v>0</v>
      </c>
    </row>
    <row r="173" spans="1:7" x14ac:dyDescent="0.25">
      <c r="A173" s="22" t="s">
        <v>288</v>
      </c>
      <c r="B173" s="22">
        <v>2</v>
      </c>
      <c r="C173" s="22">
        <v>0</v>
      </c>
      <c r="D173" s="22">
        <v>0</v>
      </c>
      <c r="E173" s="22">
        <v>0</v>
      </c>
      <c r="F173" s="22">
        <v>0</v>
      </c>
      <c r="G173" s="11">
        <v>0</v>
      </c>
    </row>
    <row r="174" spans="1:7" x14ac:dyDescent="0.25">
      <c r="A174" s="22" t="s">
        <v>289</v>
      </c>
      <c r="B174" s="22">
        <v>2</v>
      </c>
      <c r="C174" s="22">
        <v>0</v>
      </c>
      <c r="D174" s="22">
        <v>0</v>
      </c>
      <c r="E174" s="22">
        <v>0</v>
      </c>
      <c r="F174" s="22">
        <v>0</v>
      </c>
      <c r="G174" s="11">
        <v>0</v>
      </c>
    </row>
    <row r="175" spans="1:7" x14ac:dyDescent="0.25">
      <c r="A175" s="22" t="s">
        <v>290</v>
      </c>
      <c r="B175" s="22">
        <v>2</v>
      </c>
      <c r="C175" s="22">
        <v>2</v>
      </c>
      <c r="D175" s="22">
        <v>2</v>
      </c>
      <c r="E175" s="22">
        <v>0</v>
      </c>
      <c r="F175" s="22">
        <v>0</v>
      </c>
      <c r="G175" s="11">
        <v>1</v>
      </c>
    </row>
    <row r="176" spans="1:7" x14ac:dyDescent="0.25">
      <c r="A176" s="22" t="s">
        <v>291</v>
      </c>
      <c r="B176" s="22">
        <v>1</v>
      </c>
      <c r="C176" s="22">
        <v>1</v>
      </c>
      <c r="D176" s="22">
        <v>1</v>
      </c>
      <c r="E176" s="22">
        <v>0</v>
      </c>
      <c r="F176" s="22">
        <v>0</v>
      </c>
      <c r="G176" s="11">
        <v>1</v>
      </c>
    </row>
    <row r="177" spans="1:7" x14ac:dyDescent="0.25">
      <c r="A177" s="22" t="s">
        <v>292</v>
      </c>
      <c r="B177" s="22">
        <v>1</v>
      </c>
      <c r="C177" s="22">
        <v>1</v>
      </c>
      <c r="D177" s="22">
        <v>1</v>
      </c>
      <c r="E177" s="22">
        <v>0</v>
      </c>
      <c r="F177" s="22">
        <v>0</v>
      </c>
      <c r="G177" s="11">
        <v>1</v>
      </c>
    </row>
    <row r="178" spans="1:7" x14ac:dyDescent="0.25">
      <c r="A178" s="22" t="s">
        <v>293</v>
      </c>
      <c r="B178" s="22">
        <v>1</v>
      </c>
      <c r="C178" s="22">
        <v>0</v>
      </c>
      <c r="D178" s="22">
        <v>0</v>
      </c>
      <c r="E178" s="22">
        <v>0</v>
      </c>
      <c r="F178" s="22">
        <v>0</v>
      </c>
      <c r="G178" s="11">
        <v>0</v>
      </c>
    </row>
    <row r="179" spans="1:7" x14ac:dyDescent="0.25">
      <c r="A179" s="22" t="s">
        <v>294</v>
      </c>
      <c r="B179" s="22">
        <v>1</v>
      </c>
      <c r="C179" s="22">
        <v>1</v>
      </c>
      <c r="D179" s="22">
        <v>1</v>
      </c>
      <c r="E179" s="22">
        <v>0</v>
      </c>
      <c r="F179" s="22">
        <v>0</v>
      </c>
      <c r="G179" s="11">
        <v>1</v>
      </c>
    </row>
    <row r="180" spans="1:7" x14ac:dyDescent="0.25">
      <c r="A180" s="22" t="s">
        <v>295</v>
      </c>
      <c r="B180" s="22">
        <v>1</v>
      </c>
      <c r="C180" s="22">
        <v>1</v>
      </c>
      <c r="D180" s="22">
        <v>1</v>
      </c>
      <c r="E180" s="22">
        <v>0</v>
      </c>
      <c r="F180" s="22">
        <v>0</v>
      </c>
      <c r="G180" s="11">
        <v>1</v>
      </c>
    </row>
    <row r="181" spans="1:7" x14ac:dyDescent="0.25">
      <c r="A181" s="22" t="s">
        <v>296</v>
      </c>
      <c r="B181" s="22">
        <v>1</v>
      </c>
      <c r="C181" s="22">
        <v>1</v>
      </c>
      <c r="D181" s="22">
        <v>1</v>
      </c>
      <c r="E181" s="22">
        <v>0</v>
      </c>
      <c r="F181" s="22">
        <v>0</v>
      </c>
      <c r="G181" s="11">
        <v>1</v>
      </c>
    </row>
    <row r="182" spans="1:7" x14ac:dyDescent="0.25">
      <c r="A182" s="22" t="s">
        <v>297</v>
      </c>
      <c r="B182" s="22">
        <v>1</v>
      </c>
      <c r="C182" s="22">
        <v>0</v>
      </c>
      <c r="D182" s="22">
        <v>0</v>
      </c>
      <c r="E182" s="22">
        <v>0</v>
      </c>
      <c r="F182" s="22">
        <v>0</v>
      </c>
      <c r="G182" s="11">
        <v>0</v>
      </c>
    </row>
    <row r="183" spans="1:7" x14ac:dyDescent="0.25">
      <c r="A183" s="22" t="s">
        <v>298</v>
      </c>
      <c r="B183" s="22">
        <v>1</v>
      </c>
      <c r="C183" s="22">
        <v>1</v>
      </c>
      <c r="D183" s="22">
        <v>1</v>
      </c>
      <c r="E183" s="22">
        <v>0</v>
      </c>
      <c r="F183" s="22">
        <v>0</v>
      </c>
      <c r="G183" s="11">
        <v>1</v>
      </c>
    </row>
    <row r="184" spans="1:7" x14ac:dyDescent="0.25">
      <c r="A184" s="22" t="s">
        <v>299</v>
      </c>
      <c r="B184" s="22">
        <v>0</v>
      </c>
      <c r="C184" s="22">
        <v>0</v>
      </c>
      <c r="D184" s="22">
        <v>0</v>
      </c>
      <c r="E184" s="22">
        <v>1</v>
      </c>
      <c r="F184" s="22">
        <v>0</v>
      </c>
      <c r="G184" s="11">
        <v>0</v>
      </c>
    </row>
    <row r="185" spans="1:7" x14ac:dyDescent="0.25">
      <c r="A185" s="15" t="s">
        <v>61</v>
      </c>
      <c r="B185" s="23">
        <v>12530702</v>
      </c>
      <c r="C185" s="23">
        <v>7857021</v>
      </c>
      <c r="D185" s="23">
        <v>3014868</v>
      </c>
      <c r="E185" s="23">
        <v>79381</v>
      </c>
      <c r="F185" s="23">
        <v>39877</v>
      </c>
      <c r="G185" s="15">
        <v>2.61</v>
      </c>
    </row>
    <row r="187" spans="1:7" ht="25.15" customHeight="1" x14ac:dyDescent="0.35">
      <c r="A187" s="2" t="s">
        <v>300</v>
      </c>
    </row>
    <row r="189" spans="1:7" ht="30" x14ac:dyDescent="0.25">
      <c r="A189" s="9" t="s">
        <v>301</v>
      </c>
      <c r="B189" s="9" t="s">
        <v>48</v>
      </c>
      <c r="C189" s="9" t="s">
        <v>49</v>
      </c>
      <c r="D189" s="9" t="s">
        <v>50</v>
      </c>
      <c r="E189" s="9" t="s">
        <v>52</v>
      </c>
      <c r="F189" s="9" t="s">
        <v>54</v>
      </c>
      <c r="G189" s="9" t="s">
        <v>51</v>
      </c>
    </row>
    <row r="190" spans="1:7" x14ac:dyDescent="0.25">
      <c r="A190" s="22" t="s">
        <v>302</v>
      </c>
      <c r="B190" s="22">
        <v>12475227</v>
      </c>
      <c r="C190" s="22">
        <v>7818712</v>
      </c>
      <c r="D190" s="22">
        <v>3068751</v>
      </c>
      <c r="E190" s="22">
        <v>78687</v>
      </c>
      <c r="F190" s="22">
        <v>39578</v>
      </c>
      <c r="G190" s="11">
        <v>2.5499999999999998</v>
      </c>
    </row>
    <row r="191" spans="1:7" x14ac:dyDescent="0.25">
      <c r="A191" s="22" t="s">
        <v>132</v>
      </c>
      <c r="B191" s="22">
        <v>33279</v>
      </c>
      <c r="C191" s="22">
        <v>20113</v>
      </c>
      <c r="D191" s="22">
        <v>10495</v>
      </c>
      <c r="E191" s="22">
        <v>414</v>
      </c>
      <c r="F191" s="22">
        <v>250</v>
      </c>
      <c r="G191" s="11">
        <v>1.92</v>
      </c>
    </row>
    <row r="192" spans="1:7" x14ac:dyDescent="0.25">
      <c r="A192" s="22" t="s">
        <v>186</v>
      </c>
      <c r="B192" s="22">
        <v>4224</v>
      </c>
      <c r="C192" s="22">
        <v>3730</v>
      </c>
      <c r="D192" s="22">
        <v>2611</v>
      </c>
      <c r="E192" s="22">
        <v>53</v>
      </c>
      <c r="F192" s="22">
        <v>18</v>
      </c>
      <c r="G192" s="11">
        <v>1.43</v>
      </c>
    </row>
    <row r="193" spans="1:7" x14ac:dyDescent="0.25">
      <c r="A193" s="22" t="s">
        <v>303</v>
      </c>
      <c r="B193" s="22">
        <v>3257</v>
      </c>
      <c r="C193" s="22">
        <v>1852</v>
      </c>
      <c r="D193" s="22">
        <v>1050</v>
      </c>
      <c r="E193" s="22">
        <v>26</v>
      </c>
      <c r="F193" s="22">
        <v>7</v>
      </c>
      <c r="G193" s="11">
        <v>1.76</v>
      </c>
    </row>
    <row r="194" spans="1:7" x14ac:dyDescent="0.25">
      <c r="A194" s="22" t="s">
        <v>192</v>
      </c>
      <c r="B194" s="22">
        <v>3201</v>
      </c>
      <c r="C194" s="22">
        <v>2904</v>
      </c>
      <c r="D194" s="22">
        <v>2163</v>
      </c>
      <c r="E194" s="22">
        <v>35</v>
      </c>
      <c r="F194" s="22">
        <v>11</v>
      </c>
      <c r="G194" s="11">
        <v>1.34</v>
      </c>
    </row>
    <row r="195" spans="1:7" x14ac:dyDescent="0.25">
      <c r="A195" s="22" t="s">
        <v>195</v>
      </c>
      <c r="B195" s="22">
        <v>2643</v>
      </c>
      <c r="C195" s="22">
        <v>2379</v>
      </c>
      <c r="D195" s="22">
        <v>1872</v>
      </c>
      <c r="E195" s="22">
        <v>28</v>
      </c>
      <c r="F195" s="22">
        <v>9</v>
      </c>
      <c r="G195" s="11">
        <v>1.27</v>
      </c>
    </row>
    <row r="196" spans="1:7" x14ac:dyDescent="0.25">
      <c r="A196" s="22" t="s">
        <v>304</v>
      </c>
      <c r="B196" s="22">
        <v>2104</v>
      </c>
      <c r="C196" s="22">
        <v>1800</v>
      </c>
      <c r="D196" s="22">
        <v>1344</v>
      </c>
      <c r="E196" s="22">
        <v>33</v>
      </c>
      <c r="F196" s="22">
        <v>11</v>
      </c>
      <c r="G196" s="11">
        <v>1.34</v>
      </c>
    </row>
    <row r="197" spans="1:7" x14ac:dyDescent="0.25">
      <c r="A197" s="22" t="s">
        <v>204</v>
      </c>
      <c r="B197" s="22">
        <v>957</v>
      </c>
      <c r="C197" s="22">
        <v>842</v>
      </c>
      <c r="D197" s="22">
        <v>645</v>
      </c>
      <c r="E197" s="22">
        <v>17</v>
      </c>
      <c r="F197" s="22">
        <v>8</v>
      </c>
      <c r="G197" s="11">
        <v>1.31</v>
      </c>
    </row>
    <row r="198" spans="1:7" x14ac:dyDescent="0.25">
      <c r="A198" s="22" t="s">
        <v>205</v>
      </c>
      <c r="B198" s="22">
        <v>934</v>
      </c>
      <c r="C198" s="22">
        <v>740</v>
      </c>
      <c r="D198" s="22">
        <v>477</v>
      </c>
      <c r="E198" s="22">
        <v>10</v>
      </c>
      <c r="F198" s="22">
        <v>4</v>
      </c>
      <c r="G198" s="11">
        <v>1.55</v>
      </c>
    </row>
    <row r="199" spans="1:7" x14ac:dyDescent="0.25">
      <c r="A199" s="22" t="s">
        <v>209</v>
      </c>
      <c r="B199" s="22">
        <v>533</v>
      </c>
      <c r="C199" s="22">
        <v>479</v>
      </c>
      <c r="D199" s="22">
        <v>361</v>
      </c>
      <c r="E199" s="22">
        <v>5</v>
      </c>
      <c r="F199" s="22">
        <v>2</v>
      </c>
      <c r="G199" s="11">
        <v>1.33</v>
      </c>
    </row>
    <row r="200" spans="1:7" x14ac:dyDescent="0.25">
      <c r="A200" s="22" t="s">
        <v>210</v>
      </c>
      <c r="B200" s="22">
        <v>522</v>
      </c>
      <c r="C200" s="22">
        <v>461</v>
      </c>
      <c r="D200" s="22">
        <v>310</v>
      </c>
      <c r="E200" s="22">
        <v>4</v>
      </c>
      <c r="F200" s="22">
        <v>0</v>
      </c>
      <c r="G200" s="11">
        <v>1.49</v>
      </c>
    </row>
    <row r="201" spans="1:7" x14ac:dyDescent="0.25">
      <c r="A201" s="22" t="s">
        <v>211</v>
      </c>
      <c r="B201" s="22">
        <v>499</v>
      </c>
      <c r="C201" s="22">
        <v>434</v>
      </c>
      <c r="D201" s="22">
        <v>298</v>
      </c>
      <c r="E201" s="22">
        <v>5</v>
      </c>
      <c r="F201" s="22">
        <v>3</v>
      </c>
      <c r="G201" s="11">
        <v>1.46</v>
      </c>
    </row>
    <row r="202" spans="1:7" x14ac:dyDescent="0.25">
      <c r="A202" s="22" t="s">
        <v>214</v>
      </c>
      <c r="B202" s="22">
        <v>375</v>
      </c>
      <c r="C202" s="22">
        <v>338</v>
      </c>
      <c r="D202" s="22">
        <v>253</v>
      </c>
      <c r="E202" s="22">
        <v>3</v>
      </c>
      <c r="F202" s="22">
        <v>0</v>
      </c>
      <c r="G202" s="11">
        <v>1.34</v>
      </c>
    </row>
    <row r="203" spans="1:7" x14ac:dyDescent="0.25">
      <c r="A203" s="22" t="s">
        <v>216</v>
      </c>
      <c r="B203" s="22">
        <v>329</v>
      </c>
      <c r="C203" s="22">
        <v>292</v>
      </c>
      <c r="D203" s="22">
        <v>215</v>
      </c>
      <c r="E203" s="22">
        <v>3</v>
      </c>
      <c r="F203" s="22">
        <v>1</v>
      </c>
      <c r="G203" s="11">
        <v>1.36</v>
      </c>
    </row>
    <row r="204" spans="1:7" x14ac:dyDescent="0.25">
      <c r="A204" s="22" t="s">
        <v>305</v>
      </c>
      <c r="B204" s="22">
        <v>267</v>
      </c>
      <c r="C204" s="22">
        <v>154</v>
      </c>
      <c r="D204" s="22">
        <v>56</v>
      </c>
      <c r="E204" s="22">
        <v>4</v>
      </c>
      <c r="F204" s="22">
        <v>2</v>
      </c>
      <c r="G204" s="11">
        <v>2.75</v>
      </c>
    </row>
    <row r="205" spans="1:7" x14ac:dyDescent="0.25">
      <c r="A205" s="22" t="s">
        <v>217</v>
      </c>
      <c r="B205" s="22">
        <v>231</v>
      </c>
      <c r="C205" s="22">
        <v>208</v>
      </c>
      <c r="D205" s="22">
        <v>148</v>
      </c>
      <c r="E205" s="22">
        <v>1</v>
      </c>
      <c r="F205" s="22">
        <v>0</v>
      </c>
      <c r="G205" s="11">
        <v>1.41</v>
      </c>
    </row>
    <row r="206" spans="1:7" x14ac:dyDescent="0.25">
      <c r="A206" s="22" t="s">
        <v>219</v>
      </c>
      <c r="B206" s="22">
        <v>205</v>
      </c>
      <c r="C206" s="22">
        <v>188</v>
      </c>
      <c r="D206" s="22">
        <v>120</v>
      </c>
      <c r="E206" s="22">
        <v>6</v>
      </c>
      <c r="F206" s="22">
        <v>2</v>
      </c>
      <c r="G206" s="11">
        <v>1.57</v>
      </c>
    </row>
    <row r="207" spans="1:7" x14ac:dyDescent="0.25">
      <c r="A207" s="22" t="s">
        <v>220</v>
      </c>
      <c r="B207" s="22">
        <v>174</v>
      </c>
      <c r="C207" s="22">
        <v>23</v>
      </c>
      <c r="D207" s="22">
        <v>13</v>
      </c>
      <c r="E207" s="22">
        <v>4</v>
      </c>
      <c r="F207" s="22">
        <v>4</v>
      </c>
      <c r="G207" s="11">
        <v>1.77</v>
      </c>
    </row>
    <row r="208" spans="1:7" x14ac:dyDescent="0.25">
      <c r="A208" s="22" t="s">
        <v>221</v>
      </c>
      <c r="B208" s="22">
        <v>136</v>
      </c>
      <c r="C208" s="22">
        <v>115</v>
      </c>
      <c r="D208" s="22">
        <v>78</v>
      </c>
      <c r="E208" s="22">
        <v>1</v>
      </c>
      <c r="F208" s="22">
        <v>0</v>
      </c>
      <c r="G208" s="11">
        <v>1.47</v>
      </c>
    </row>
    <row r="209" spans="1:7" x14ac:dyDescent="0.25">
      <c r="A209" s="22" t="s">
        <v>222</v>
      </c>
      <c r="B209" s="22">
        <v>125</v>
      </c>
      <c r="C209" s="22">
        <v>103</v>
      </c>
      <c r="D209" s="22">
        <v>82</v>
      </c>
      <c r="E209" s="22">
        <v>2</v>
      </c>
      <c r="F209" s="22">
        <v>0</v>
      </c>
      <c r="G209" s="11">
        <v>1.26</v>
      </c>
    </row>
    <row r="210" spans="1:7" x14ac:dyDescent="0.25">
      <c r="A210" s="22" t="s">
        <v>306</v>
      </c>
      <c r="B210" s="22">
        <v>119</v>
      </c>
      <c r="C210" s="22">
        <v>108</v>
      </c>
      <c r="D210" s="22">
        <v>94</v>
      </c>
      <c r="E210" s="22">
        <v>0</v>
      </c>
      <c r="F210" s="22">
        <v>0</v>
      </c>
      <c r="G210" s="11">
        <v>1.1499999999999999</v>
      </c>
    </row>
    <row r="211" spans="1:7" x14ac:dyDescent="0.25">
      <c r="A211" s="22" t="s">
        <v>224</v>
      </c>
      <c r="B211" s="22">
        <v>116</v>
      </c>
      <c r="C211" s="22">
        <v>105</v>
      </c>
      <c r="D211" s="22">
        <v>56</v>
      </c>
      <c r="E211" s="22">
        <v>2</v>
      </c>
      <c r="F211" s="22">
        <v>0</v>
      </c>
      <c r="G211" s="11">
        <v>1.88</v>
      </c>
    </row>
    <row r="212" spans="1:7" x14ac:dyDescent="0.25">
      <c r="A212" s="22" t="s">
        <v>225</v>
      </c>
      <c r="B212" s="22">
        <v>115</v>
      </c>
      <c r="C212" s="22">
        <v>105</v>
      </c>
      <c r="D212" s="22">
        <v>72</v>
      </c>
      <c r="E212" s="22">
        <v>2</v>
      </c>
      <c r="F212" s="22">
        <v>2</v>
      </c>
      <c r="G212" s="11">
        <v>1.46</v>
      </c>
    </row>
    <row r="213" spans="1:7" x14ac:dyDescent="0.25">
      <c r="A213" s="22" t="s">
        <v>227</v>
      </c>
      <c r="B213" s="22">
        <v>102</v>
      </c>
      <c r="C213" s="22">
        <v>82</v>
      </c>
      <c r="D213" s="22">
        <v>40</v>
      </c>
      <c r="E213" s="22">
        <v>2</v>
      </c>
      <c r="F213" s="22">
        <v>0</v>
      </c>
      <c r="G213" s="11">
        <v>2.0499999999999998</v>
      </c>
    </row>
    <row r="214" spans="1:7" x14ac:dyDescent="0.25">
      <c r="A214" s="22" t="s">
        <v>229</v>
      </c>
      <c r="B214" s="22">
        <v>94</v>
      </c>
      <c r="C214" s="22">
        <v>80</v>
      </c>
      <c r="D214" s="22">
        <v>65</v>
      </c>
      <c r="E214" s="22">
        <v>1</v>
      </c>
      <c r="F214" s="22">
        <v>1</v>
      </c>
      <c r="G214" s="11">
        <v>1.23</v>
      </c>
    </row>
    <row r="215" spans="1:7" x14ac:dyDescent="0.25">
      <c r="A215" s="22" t="s">
        <v>307</v>
      </c>
      <c r="B215" s="22">
        <v>90</v>
      </c>
      <c r="C215" s="22">
        <v>64</v>
      </c>
      <c r="D215" s="22">
        <v>27</v>
      </c>
      <c r="E215" s="22">
        <v>4</v>
      </c>
      <c r="F215" s="22">
        <v>3</v>
      </c>
      <c r="G215" s="11">
        <v>2.37</v>
      </c>
    </row>
    <row r="216" spans="1:7" x14ac:dyDescent="0.25">
      <c r="A216" s="22" t="s">
        <v>230</v>
      </c>
      <c r="B216" s="22">
        <v>78</v>
      </c>
      <c r="C216" s="22">
        <v>57</v>
      </c>
      <c r="D216" s="22">
        <v>42</v>
      </c>
      <c r="E216" s="22">
        <v>1</v>
      </c>
      <c r="F216" s="22">
        <v>1</v>
      </c>
      <c r="G216" s="11">
        <v>1.36</v>
      </c>
    </row>
    <row r="217" spans="1:7" x14ac:dyDescent="0.25">
      <c r="A217" s="22" t="s">
        <v>232</v>
      </c>
      <c r="B217" s="22">
        <v>75</v>
      </c>
      <c r="C217" s="22">
        <v>66</v>
      </c>
      <c r="D217" s="22">
        <v>37</v>
      </c>
      <c r="E217" s="22">
        <v>1</v>
      </c>
      <c r="F217" s="22">
        <v>1</v>
      </c>
      <c r="G217" s="11">
        <v>1.78</v>
      </c>
    </row>
    <row r="218" spans="1:7" x14ac:dyDescent="0.25">
      <c r="A218" s="22" t="s">
        <v>234</v>
      </c>
      <c r="B218" s="22">
        <v>70</v>
      </c>
      <c r="C218" s="22">
        <v>52</v>
      </c>
      <c r="D218" s="22">
        <v>42</v>
      </c>
      <c r="E218" s="22">
        <v>2</v>
      </c>
      <c r="F218" s="22">
        <v>1</v>
      </c>
      <c r="G218" s="11">
        <v>1.24</v>
      </c>
    </row>
    <row r="219" spans="1:7" x14ac:dyDescent="0.25">
      <c r="A219" s="22" t="s">
        <v>235</v>
      </c>
      <c r="B219" s="22">
        <v>64</v>
      </c>
      <c r="C219" s="22">
        <v>6</v>
      </c>
      <c r="D219" s="22">
        <v>4</v>
      </c>
      <c r="E219" s="22">
        <v>1</v>
      </c>
      <c r="F219" s="22">
        <v>0</v>
      </c>
      <c r="G219" s="11">
        <v>1.5</v>
      </c>
    </row>
    <row r="220" spans="1:7" x14ac:dyDescent="0.25">
      <c r="A220" s="22" t="s">
        <v>236</v>
      </c>
      <c r="B220" s="22">
        <v>62</v>
      </c>
      <c r="C220" s="22">
        <v>28</v>
      </c>
      <c r="D220" s="22">
        <v>22</v>
      </c>
      <c r="E220" s="22">
        <v>0</v>
      </c>
      <c r="F220" s="22">
        <v>0</v>
      </c>
      <c r="G220" s="11">
        <v>1.27</v>
      </c>
    </row>
    <row r="221" spans="1:7" x14ac:dyDescent="0.25">
      <c r="A221" s="22" t="s">
        <v>237</v>
      </c>
      <c r="B221" s="22">
        <v>59</v>
      </c>
      <c r="C221" s="22">
        <v>48</v>
      </c>
      <c r="D221" s="22">
        <v>36</v>
      </c>
      <c r="E221" s="22">
        <v>5</v>
      </c>
      <c r="F221" s="22">
        <v>2</v>
      </c>
      <c r="G221" s="11">
        <v>1.33</v>
      </c>
    </row>
    <row r="222" spans="1:7" x14ac:dyDescent="0.25">
      <c r="A222" s="22" t="s">
        <v>238</v>
      </c>
      <c r="B222" s="22">
        <v>57</v>
      </c>
      <c r="C222" s="22">
        <v>44</v>
      </c>
      <c r="D222" s="22">
        <v>39</v>
      </c>
      <c r="E222" s="22">
        <v>1</v>
      </c>
      <c r="F222" s="22">
        <v>0</v>
      </c>
      <c r="G222" s="11">
        <v>1.1299999999999999</v>
      </c>
    </row>
    <row r="223" spans="1:7" x14ac:dyDescent="0.25">
      <c r="A223" s="22" t="s">
        <v>308</v>
      </c>
      <c r="B223" s="22">
        <v>46</v>
      </c>
      <c r="C223" s="22">
        <v>27</v>
      </c>
      <c r="D223" s="22">
        <v>20</v>
      </c>
      <c r="E223" s="22">
        <v>0</v>
      </c>
      <c r="F223" s="22">
        <v>0</v>
      </c>
      <c r="G223" s="11">
        <v>1.35</v>
      </c>
    </row>
    <row r="224" spans="1:7" x14ac:dyDescent="0.25">
      <c r="A224" s="22" t="s">
        <v>241</v>
      </c>
      <c r="B224" s="22">
        <v>40</v>
      </c>
      <c r="C224" s="22">
        <v>29</v>
      </c>
      <c r="D224" s="22">
        <v>22</v>
      </c>
      <c r="E224" s="22">
        <v>1</v>
      </c>
      <c r="F224" s="22">
        <v>0</v>
      </c>
      <c r="G224" s="11">
        <v>1.32</v>
      </c>
    </row>
    <row r="225" spans="1:7" x14ac:dyDescent="0.25">
      <c r="A225" s="22" t="s">
        <v>242</v>
      </c>
      <c r="B225" s="22">
        <v>39</v>
      </c>
      <c r="C225" s="22">
        <v>35</v>
      </c>
      <c r="D225" s="22">
        <v>27</v>
      </c>
      <c r="E225" s="22">
        <v>1</v>
      </c>
      <c r="F225" s="22">
        <v>0</v>
      </c>
      <c r="G225" s="11">
        <v>1.3</v>
      </c>
    </row>
    <row r="226" spans="1:7" x14ac:dyDescent="0.25">
      <c r="A226" s="22" t="s">
        <v>246</v>
      </c>
      <c r="B226" s="22">
        <v>33</v>
      </c>
      <c r="C226" s="22">
        <v>29</v>
      </c>
      <c r="D226" s="22">
        <v>22</v>
      </c>
      <c r="E226" s="22">
        <v>0</v>
      </c>
      <c r="F226" s="22">
        <v>0</v>
      </c>
      <c r="G226" s="11">
        <v>1.32</v>
      </c>
    </row>
    <row r="227" spans="1:7" x14ac:dyDescent="0.25">
      <c r="A227" s="22" t="s">
        <v>247</v>
      </c>
      <c r="B227" s="22">
        <v>31</v>
      </c>
      <c r="C227" s="22">
        <v>31</v>
      </c>
      <c r="D227" s="22">
        <v>20</v>
      </c>
      <c r="E227" s="22">
        <v>0</v>
      </c>
      <c r="F227" s="22">
        <v>0</v>
      </c>
      <c r="G227" s="11">
        <v>1.55</v>
      </c>
    </row>
    <row r="228" spans="1:7" x14ac:dyDescent="0.25">
      <c r="A228" s="22" t="s">
        <v>249</v>
      </c>
      <c r="B228" s="22">
        <v>24</v>
      </c>
      <c r="C228" s="22">
        <v>20</v>
      </c>
      <c r="D228" s="22">
        <v>10</v>
      </c>
      <c r="E228" s="22">
        <v>0</v>
      </c>
      <c r="F228" s="22">
        <v>0</v>
      </c>
      <c r="G228" s="11">
        <v>2</v>
      </c>
    </row>
    <row r="229" spans="1:7" x14ac:dyDescent="0.25">
      <c r="A229" s="22" t="s">
        <v>248</v>
      </c>
      <c r="B229" s="22">
        <v>24</v>
      </c>
      <c r="C229" s="22">
        <v>21</v>
      </c>
      <c r="D229" s="22">
        <v>13</v>
      </c>
      <c r="E229" s="22">
        <v>0</v>
      </c>
      <c r="F229" s="22">
        <v>0</v>
      </c>
      <c r="G229" s="11">
        <v>1.62</v>
      </c>
    </row>
    <row r="230" spans="1:7" x14ac:dyDescent="0.25">
      <c r="A230" s="22" t="s">
        <v>252</v>
      </c>
      <c r="B230" s="22">
        <v>20</v>
      </c>
      <c r="C230" s="22">
        <v>16</v>
      </c>
      <c r="D230" s="22">
        <v>1</v>
      </c>
      <c r="E230" s="22">
        <v>1</v>
      </c>
      <c r="F230" s="22">
        <v>0</v>
      </c>
      <c r="G230" s="11">
        <v>16</v>
      </c>
    </row>
    <row r="231" spans="1:7" x14ac:dyDescent="0.25">
      <c r="A231" s="22" t="s">
        <v>254</v>
      </c>
      <c r="B231" s="22">
        <v>16</v>
      </c>
      <c r="C231" s="22">
        <v>14</v>
      </c>
      <c r="D231" s="22">
        <v>13</v>
      </c>
      <c r="E231" s="22">
        <v>1</v>
      </c>
      <c r="F231" s="22">
        <v>0</v>
      </c>
      <c r="G231" s="11">
        <v>1.08</v>
      </c>
    </row>
    <row r="232" spans="1:7" x14ac:dyDescent="0.25">
      <c r="A232" s="22" t="s">
        <v>255</v>
      </c>
      <c r="B232" s="22">
        <v>15</v>
      </c>
      <c r="C232" s="22">
        <v>15</v>
      </c>
      <c r="D232" s="22">
        <v>5</v>
      </c>
      <c r="E232" s="22">
        <v>10</v>
      </c>
      <c r="F232" s="22">
        <v>4</v>
      </c>
      <c r="G232" s="11">
        <v>3</v>
      </c>
    </row>
    <row r="233" spans="1:7" x14ac:dyDescent="0.25">
      <c r="A233" s="22" t="s">
        <v>258</v>
      </c>
      <c r="B233" s="22">
        <v>12</v>
      </c>
      <c r="C233" s="22">
        <v>12</v>
      </c>
      <c r="D233" s="22">
        <v>7</v>
      </c>
      <c r="E233" s="22">
        <v>0</v>
      </c>
      <c r="F233" s="22">
        <v>0</v>
      </c>
      <c r="G233" s="11">
        <v>1.71</v>
      </c>
    </row>
    <row r="234" spans="1:7" x14ac:dyDescent="0.25">
      <c r="A234" s="22" t="s">
        <v>260</v>
      </c>
      <c r="B234" s="22">
        <v>11</v>
      </c>
      <c r="C234" s="22">
        <v>9</v>
      </c>
      <c r="D234" s="22">
        <v>8</v>
      </c>
      <c r="E234" s="22">
        <v>0</v>
      </c>
      <c r="F234" s="22">
        <v>0</v>
      </c>
      <c r="G234" s="11">
        <v>1.1200000000000001</v>
      </c>
    </row>
    <row r="235" spans="1:7" x14ac:dyDescent="0.25">
      <c r="A235" s="22" t="s">
        <v>259</v>
      </c>
      <c r="B235" s="22">
        <v>11</v>
      </c>
      <c r="C235" s="22">
        <v>8</v>
      </c>
      <c r="D235" s="22">
        <v>7</v>
      </c>
      <c r="E235" s="22">
        <v>3</v>
      </c>
      <c r="F235" s="22">
        <v>0</v>
      </c>
      <c r="G235" s="11">
        <v>1.1399999999999999</v>
      </c>
    </row>
    <row r="236" spans="1:7" x14ac:dyDescent="0.25">
      <c r="A236" s="22" t="s">
        <v>262</v>
      </c>
      <c r="B236" s="22">
        <v>10</v>
      </c>
      <c r="C236" s="22">
        <v>5</v>
      </c>
      <c r="D236" s="22">
        <v>5</v>
      </c>
      <c r="E236" s="22">
        <v>1</v>
      </c>
      <c r="F236" s="22">
        <v>0</v>
      </c>
      <c r="G236" s="11">
        <v>1</v>
      </c>
    </row>
    <row r="237" spans="1:7" x14ac:dyDescent="0.25">
      <c r="A237" s="22" t="s">
        <v>261</v>
      </c>
      <c r="B237" s="22">
        <v>10</v>
      </c>
      <c r="C237" s="22">
        <v>9</v>
      </c>
      <c r="D237" s="22">
        <v>5</v>
      </c>
      <c r="E237" s="22">
        <v>0</v>
      </c>
      <c r="F237" s="22">
        <v>0</v>
      </c>
      <c r="G237" s="11">
        <v>1.8</v>
      </c>
    </row>
    <row r="238" spans="1:7" x14ac:dyDescent="0.25">
      <c r="A238" s="22" t="s">
        <v>263</v>
      </c>
      <c r="B238" s="22">
        <v>10</v>
      </c>
      <c r="C238" s="22">
        <v>9</v>
      </c>
      <c r="D238" s="22">
        <v>9</v>
      </c>
      <c r="E238" s="22">
        <v>0</v>
      </c>
      <c r="F238" s="22">
        <v>0</v>
      </c>
      <c r="G238" s="11">
        <v>1</v>
      </c>
    </row>
    <row r="239" spans="1:7" x14ac:dyDescent="0.25">
      <c r="A239" s="22" t="s">
        <v>268</v>
      </c>
      <c r="B239" s="22">
        <v>8</v>
      </c>
      <c r="C239" s="22">
        <v>5</v>
      </c>
      <c r="D239" s="22">
        <v>4</v>
      </c>
      <c r="E239" s="22">
        <v>0</v>
      </c>
      <c r="F239" s="22">
        <v>0</v>
      </c>
      <c r="G239" s="11">
        <v>1.25</v>
      </c>
    </row>
    <row r="240" spans="1:7" x14ac:dyDescent="0.25">
      <c r="A240" s="22" t="s">
        <v>271</v>
      </c>
      <c r="B240" s="22">
        <v>5</v>
      </c>
      <c r="C240" s="22">
        <v>5</v>
      </c>
      <c r="D240" s="22">
        <v>4</v>
      </c>
      <c r="E240" s="22">
        <v>0</v>
      </c>
      <c r="F240" s="22">
        <v>0</v>
      </c>
      <c r="G240" s="11">
        <v>1.25</v>
      </c>
    </row>
    <row r="241" spans="1:7" x14ac:dyDescent="0.25">
      <c r="A241" s="22" t="s">
        <v>273</v>
      </c>
      <c r="B241" s="22">
        <v>4</v>
      </c>
      <c r="C241" s="22">
        <v>3</v>
      </c>
      <c r="D241" s="22">
        <v>3</v>
      </c>
      <c r="E241" s="22">
        <v>0</v>
      </c>
      <c r="F241" s="22">
        <v>0</v>
      </c>
      <c r="G241" s="11">
        <v>1</v>
      </c>
    </row>
    <row r="242" spans="1:7" x14ac:dyDescent="0.25">
      <c r="A242" s="22" t="s">
        <v>276</v>
      </c>
      <c r="B242" s="22">
        <v>4</v>
      </c>
      <c r="C242" s="22">
        <v>3</v>
      </c>
      <c r="D242" s="22">
        <v>2</v>
      </c>
      <c r="E242" s="22">
        <v>0</v>
      </c>
      <c r="F242" s="22">
        <v>0</v>
      </c>
      <c r="G242" s="11">
        <v>1.5</v>
      </c>
    </row>
    <row r="243" spans="1:7" x14ac:dyDescent="0.25">
      <c r="A243" s="22" t="s">
        <v>279</v>
      </c>
      <c r="B243" s="22">
        <v>3</v>
      </c>
      <c r="C243" s="22">
        <v>3</v>
      </c>
      <c r="D243" s="22">
        <v>2</v>
      </c>
      <c r="E243" s="22">
        <v>0</v>
      </c>
      <c r="F243" s="22">
        <v>0</v>
      </c>
      <c r="G243" s="11">
        <v>1.5</v>
      </c>
    </row>
    <row r="244" spans="1:7" x14ac:dyDescent="0.25">
      <c r="A244" s="22" t="s">
        <v>280</v>
      </c>
      <c r="B244" s="22">
        <v>3</v>
      </c>
      <c r="C244" s="22">
        <v>1</v>
      </c>
      <c r="D244" s="22">
        <v>1</v>
      </c>
      <c r="E244" s="22">
        <v>0</v>
      </c>
      <c r="F244" s="22">
        <v>0</v>
      </c>
      <c r="G244" s="11">
        <v>1</v>
      </c>
    </row>
    <row r="245" spans="1:7" x14ac:dyDescent="0.25">
      <c r="A245" s="15" t="s">
        <v>61</v>
      </c>
      <c r="B245" s="23">
        <v>12530702</v>
      </c>
      <c r="C245" s="23">
        <v>7857021</v>
      </c>
      <c r="D245" s="23">
        <v>3014868</v>
      </c>
      <c r="E245" s="23">
        <v>79381</v>
      </c>
      <c r="F245" s="23">
        <v>39877</v>
      </c>
      <c r="G245" s="15">
        <v>2.61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32</vt:i4>
      </vt:variant>
    </vt:vector>
  </HeadingPairs>
  <TitlesOfParts>
    <vt:vector size="32" baseType="lpstr">
      <vt:lpstr>Cover</vt:lpstr>
      <vt:lpstr>Glossary</vt:lpstr>
      <vt:lpstr>Campaign Summary</vt:lpstr>
      <vt:lpstr>AD_Daily</vt:lpstr>
      <vt:lpstr>F_AD</vt:lpstr>
      <vt:lpstr>S1</vt:lpstr>
      <vt:lpstr>S2</vt:lpstr>
      <vt:lpstr>S3</vt:lpstr>
      <vt:lpstr>AD_Geo</vt:lpstr>
      <vt:lpstr>Сценарий 1</vt:lpstr>
      <vt:lpstr>Сценарий 2</vt:lpstr>
      <vt:lpstr>Сценарий 3</vt:lpstr>
      <vt:lpstr>Сценарий 4</vt:lpstr>
      <vt:lpstr>Сценарий 5</vt:lpstr>
      <vt:lpstr>Сценарий 6</vt:lpstr>
      <vt:lpstr>Сценарий 10</vt:lpstr>
      <vt:lpstr>Сценарий 11</vt:lpstr>
      <vt:lpstr>Сценарий 12</vt:lpstr>
      <vt:lpstr>Сценарий 15</vt:lpstr>
      <vt:lpstr>Сценарий 16</vt:lpstr>
      <vt:lpstr>Сценарий 17</vt:lpstr>
      <vt:lpstr>Сценарий 18</vt:lpstr>
      <vt:lpstr>Сценарий 19</vt:lpstr>
      <vt:lpstr>Сценарий 20</vt:lpstr>
      <vt:lpstr>Сценарий 21</vt:lpstr>
      <vt:lpstr>Сценарий 22</vt:lpstr>
      <vt:lpstr>Сценарий 23</vt:lpstr>
      <vt:lpstr>Сценарий 24</vt:lpstr>
      <vt:lpstr>Сценарий 25</vt:lpstr>
      <vt:lpstr>Сценарий 26</vt:lpstr>
      <vt:lpstr>Сценарий 27</vt:lpstr>
      <vt:lpstr>Сценарий 28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Иван Макрушин</cp:lastModifiedBy>
  <dcterms:created xsi:type="dcterms:W3CDTF">2025-04-08T16:03:46Z</dcterms:created>
  <dcterms:modified xsi:type="dcterms:W3CDTF">2025-08-07T10:09:54Z</dcterms:modified>
</cp:coreProperties>
</file>